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yolim\Desktop\MACROPROCESOS\APOYO\GESTIÓN TECNOLÓGICA Y DE LA INFORMACIÓN\"/>
    </mc:Choice>
  </mc:AlternateContent>
  <xr:revisionPtr revIDLastSave="0" documentId="13_ncr:1_{F91F646F-E3B5-4471-824B-398C5F10E49F}" xr6:coauthVersionLast="47" xr6:coauthVersionMax="47" xr10:uidLastSave="{00000000-0000-0000-0000-000000000000}"/>
  <bookViews>
    <workbookView xWindow="-108" yWindow="-108" windowWidth="23256" windowHeight="12456" tabRatio="845" activeTab="1" xr2:uid="{00000000-000D-0000-FFFF-FFFF00000000}"/>
  </bookViews>
  <sheets>
    <sheet name="INSTRUCTIVO" sheetId="5" r:id="rId1"/>
    <sheet name="inventario activos" sheetId="1" r:id="rId2"/>
    <sheet name="caracterizacion documental" sheetId="7" r:id="rId3"/>
    <sheet name="Datos" sheetId="2" state="hidden" r:id="rId4"/>
  </sheets>
  <definedNames>
    <definedName name="_xlnm._FilterDatabase" localSheetId="2" hidden="1">'caracterizacion documental'!$A$3:$R$3</definedName>
    <definedName name="_xlnm._FilterDatabase" localSheetId="1" hidden="1">'inventario activos'!$A$3:$AQ$3</definedName>
    <definedName name="_xlnm.Print_Area" localSheetId="2">'caracterizacion documental'!$B$1:$R$75</definedName>
    <definedName name="_xlnm.Print_Area" localSheetId="1">'inventario activos'!$A$1:$AQ$75</definedName>
    <definedName name="asd">#REF!</definedName>
    <definedName name="ControlInterno008Auditorias">#REF!</definedName>
    <definedName name="DirecciónGeneral">#REF!</definedName>
    <definedName name="DirecciónGeneral002Actas">#REF!</definedName>
    <definedName name="DirecciónGeneral002Actas028ActasdelSubcomitedeAutocontrol">#REF!</definedName>
    <definedName name="DirecciónGeneral004AcuerdosdeGestión">#REF!</definedName>
    <definedName name="DirecciónGeneral039Informes">#REF!</definedName>
    <definedName name="DirecciónGeneral061">#REF!</definedName>
    <definedName name="DirecciónGeneral061asd">#REF!</definedName>
    <definedName name="DirecciónGeneral061PeticionesQuejasSugerenciasyDenuncias">#REF!</definedName>
    <definedName name="DirecciónGeneral072Programas">#REF!</definedName>
    <definedName name="DireccionGeneral15454">#REF!</definedName>
    <definedName name="DirecciónGeneralNA">#REF!</definedName>
    <definedName name="DirecciónGeneralNoAplica">#REF!</definedName>
    <definedName name="Informe1">#REF!</definedName>
    <definedName name="OficinaAsesoradeComunicacionesyRelacionesInterinstitucionales002Actas">#REF!</definedName>
    <definedName name="OficinaAsesoradeComunicacionesyRelacionesInterinstitucionales014CanalesdeComunicaciónyDivulgación">#REF!</definedName>
    <definedName name="OficinaAsesoradeComunicacionesyRelacionesInterinstitucionales039Informes">#REF!</definedName>
    <definedName name="OficinaAsesoradeComunicacionesyRelacionesInterinstitucionales061PeticionesQuejasSugerenciasyDenuncias">#REF!</definedName>
    <definedName name="OficinaAsesoradeComunicacionesyRelacionesInterinstitucionales062Planes">#REF!</definedName>
    <definedName name="OficinaAsesoradeComunicacionesyRelacionesInterinstitucionalesNA">#REF!</definedName>
    <definedName name="OficinaAsesoradeComunicacionesyRelacionesInterinstitucionalesNoAplica">#REF!</definedName>
    <definedName name="OficinaAsesoradePlaneación002Actas">#REF!</definedName>
    <definedName name="OficinaAsesoradePlaneación039Informes">#REF!</definedName>
    <definedName name="OficinaAsesoradePlaneación057ModelodeTransformaciónOrganizacional">#REF!</definedName>
    <definedName name="OficinaAsesoradePlaneación061PeticionesQuejasSugerenciasyDenuncias">#REF!</definedName>
    <definedName name="OficinaAsesoradePlaneación063Planes">#REF!</definedName>
    <definedName name="OficinaAsesoradePlaneación068ProcesosdelSistemaintegradodeGestión">#REF!</definedName>
    <definedName name="OficinaAsesoradePlaneación074Proyectos">#REF!</definedName>
    <definedName name="OficinaAsesoradePlaneaciónNA">#REF!</definedName>
    <definedName name="OficinaAsesoradePlaneaciónNoAplica">#REF!</definedName>
    <definedName name="OficinadeControlInterno002Actas">#REF!</definedName>
    <definedName name="OficinadeControlInterno008Auditorias">#REF!</definedName>
    <definedName name="OficinadeControlInterno008Auidtorias">#REF!</definedName>
    <definedName name="OficinadeControlInterno039Informes">#REF!</definedName>
    <definedName name="OficinadeControlInterno061PeticionesQuejasSugerenciasyDenuncias">#REF!</definedName>
    <definedName name="OficinadeControlInterno072Programas">#REF!</definedName>
    <definedName name="OficinadeControlInternoNA">#REF!</definedName>
    <definedName name="OficinadeControlInternoNoAplica">#REF!</definedName>
    <definedName name="OficinadeTecnologíadelaInformaciónylasComunicaciones002Actas">#REF!</definedName>
    <definedName name="OficinadeTecnologíadelaInformaciónylasComunicaciones036GestiónTecnologicadeinformación">#REF!</definedName>
    <definedName name="OficinadeTecnologíadelaInformaciónylasComunicaciones039Informes">#REF!</definedName>
    <definedName name="OficinadeTecnologíadelaInformaciónylasComunicaciones049MantenimientoysoportedeHardwareysoftware">#REF!</definedName>
    <definedName name="OficinadeTecnologíadelaInformaciónylasComunicaciones061PeticionesQuejasSugerenciasyDenuncias">#REF!</definedName>
    <definedName name="OficinadeTecnologíadelaInformaciónylasComunicaciones063Planes">#REF!</definedName>
    <definedName name="OficinadeTecnologíadelaInformaciónylasComunicaciones065Politicasinformaticas">#REF!</definedName>
    <definedName name="OficinadeTecnologíadelaInformaciónylasComunicaciones075Proyectosdetecnologiasdelainformaciónylascomunicaciones">#REF!</definedName>
    <definedName name="OficinadeTecnologíadelaInformaciónylasComunicacionesNA">#REF!</definedName>
    <definedName name="OficinadeTecnologíadelaInformaciónylasComunicacionesNoAplica">#REF!</definedName>
    <definedName name="SAFApoyoLogístico002Actas">#REF!</definedName>
    <definedName name="SAFApoyoLogístico011BajadeElementos">#REF!</definedName>
    <definedName name="SAFApoyoLogístico021ComprobantesdeAlamacen">#REF!</definedName>
    <definedName name="SAFApoyoLogístico021ComprobantesdeAlamcen">#REF!</definedName>
    <definedName name="SAFApoyoLogístico021ComprobantesdeAlmacen">#REF!</definedName>
    <definedName name="SAFApoyoLogístico028ControldelParqueAutomotor">#REF!</definedName>
    <definedName name="SAFApoyoLogístico038HojadeVidadeVehiculos">#REF!</definedName>
    <definedName name="SAFApoyoLogístico038HojasdeVidadeVehiculos">#REF!</definedName>
    <definedName name="SAFApoyoLogístico039Informes">#REF!</definedName>
    <definedName name="SAFApoyoLogístico042InventarioGeneraldeActivosFijos">#REF!</definedName>
    <definedName name="SAFApoyoLogístico043InventarioGeneraldeBienes">#REF!</definedName>
    <definedName name="SAFApoyoLogístico044Kardex">#REF!</definedName>
    <definedName name="SAFApoyoLogístico085TrasladoyReintegrosdeBienes">#REF!</definedName>
    <definedName name="SAFApoyoLogísticoNoAplica">#REF!</definedName>
    <definedName name="SAFAsuntosLegales002Actas">#REF!</definedName>
    <definedName name="SAFAsuntosLegales017CertificacionesparaBonosEspeciales">#REF!</definedName>
    <definedName name="SAFAsuntosLegales019Circulares">#REF!</definedName>
    <definedName name="SAFAsuntosLegales034GestiondeServiciosPublicos">#REF!</definedName>
    <definedName name="SAFAsuntosLegales035GestionAdministrativadelSindicato">#REF!</definedName>
    <definedName name="SAFAsuntosLegales039Informes">#REF!</definedName>
    <definedName name="SAFAsuntosLegales061PeticionesQuejasSugerenciasyDenuncias">#REF!</definedName>
    <definedName name="SAFAsuntosLegales082Resoluciones">#REF!</definedName>
    <definedName name="SAFAsuntosLegalesNoAplica">#REF!</definedName>
    <definedName name="SAFAtencionAlCiudadano032EncuestasdeSatisfaccionalosCiudadanos">#REF!</definedName>
    <definedName name="SAFAtencionAlCiudadano039Informes">#REF!</definedName>
    <definedName name="SAFAtencionAlCiudadano063Planes">#REF!</definedName>
    <definedName name="SAFAtencionAlCiudadano075Informes">#REF!</definedName>
    <definedName name="SAFAtencionAlCiudadano075InformesdePQRSDyDerechosdePeticion">#REF!</definedName>
    <definedName name="SAFAtencionAlCiudadanoNoAplica">#REF!</definedName>
    <definedName name="SAFContabilidad002Actas">#REF!</definedName>
    <definedName name="SAFContabilidad023ConciliacionesBancarias">#REF!</definedName>
    <definedName name="SAFContabilidad045LibrodeEstadosContables">#REF!</definedName>
    <definedName name="SAFContabilidad045LibrosdeEstado">#REF!</definedName>
    <definedName name="SAFContabilidad047LibrosdeContabilidad">#REF!</definedName>
    <definedName name="SAFContabilidad060OrdenesdePago">#REF!</definedName>
    <definedName name="SAFContabilidadNoAplica">#REF!</definedName>
    <definedName name="SAFGestiónDocumental002Actas">#REF!</definedName>
    <definedName name="SAFGestiónDocumental015Catalogos">#REF!</definedName>
    <definedName name="SAFGestiónDocumental026ConsecutivodeComunicacionesOficiales">#REF!</definedName>
    <definedName name="SAFGestiónDocumental030DocumentoElectronico">#REF!</definedName>
    <definedName name="SAFGestiónDocumental040InstrumentosdeControlyRegistro">#REF!</definedName>
    <definedName name="SAFGestiónDocumental041InstrumentosArchivisticos">#REF!</definedName>
    <definedName name="SAFGestiónDocumental063Planes">#REF!</definedName>
    <definedName name="SAFGestiónDocumental072Programas">#REF!</definedName>
    <definedName name="SAFGestiónDocumental084TransferenciasDocumentales">#REF!</definedName>
    <definedName name="SAFGestiónDocumentalNoAplica">#REF!</definedName>
    <definedName name="SAFPredios066Predios">#REF!</definedName>
    <definedName name="SAFPrediosNoAplica">#REF!</definedName>
    <definedName name="SAFPresupuesto006AnteproyectodePresupuesto">#REF!</definedName>
    <definedName name="SAFPresupuesto007AnulacionesPresupuestales">#REF!</definedName>
    <definedName name="SAFPresupuesto018CierrePresupuestal">#REF!</definedName>
    <definedName name="SAFPresupuesto031EjecucionPresupuestal">#REF!</definedName>
    <definedName name="SAFPresupuesto039Informes">#REF!</definedName>
    <definedName name="SAFPresupuesto058ModificacionesPresupuestales">#REF!</definedName>
    <definedName name="SAFPresupuestoNoAplica">#REF!</definedName>
    <definedName name="SAFTalentoHumano002Actas">#REF!</definedName>
    <definedName name="SAFTalentoHumano020ComisionesdePersonal">#REF!</definedName>
    <definedName name="SAFTalentoHumano037HistoriaLaboral">#REF!</definedName>
    <definedName name="SAFTalentoHumano039Informes">#REF!</definedName>
    <definedName name="SAFTalentoHumano051ManualesdeFuncionesyCompetenciasLaborales">#REF!</definedName>
    <definedName name="SAFTalentoHumano059NominasyNovedadesdeNomina">#REF!</definedName>
    <definedName name="SAFTalentoHumano063Planes">#REF!</definedName>
    <definedName name="SAFTalentoHumano072Programas">#REF!</definedName>
    <definedName name="SAFTalentoHumanoNoAplica">#REF!</definedName>
    <definedName name="SAFTesoreria002Actas">#REF!</definedName>
    <definedName name="SAFTesoreria005AdministracionCuentasBancarias">#REF!</definedName>
    <definedName name="SAFTesoreria009AutorizacionPagodeNomina">#REF!</definedName>
    <definedName name="SAFTesoreria012BoletinesDiarios">#REF!</definedName>
    <definedName name="SAFTesoreria033EvaluacionySeguimientodeConveniosBancarios">#REF!</definedName>
    <definedName name="SAFTesoreria039Informes">#REF!</definedName>
    <definedName name="SAFTesoreria046LibrosAuxiliares">#REF!</definedName>
    <definedName name="SAFTesoreria071ProgramaAnualMensualizadodeCajaPAC">#REF!</definedName>
    <definedName name="SAFTesoreriaNoAplica">#REF!</definedName>
    <definedName name="Serie1">#REF!</definedName>
    <definedName name="SubdireccióndeAprovechamiento002Actas">#REF!</definedName>
    <definedName name="SubdireccióndeAprovechamiento013CampañasPedagogicas">#REF!</definedName>
    <definedName name="SubdireccióndeAprovechamiento039Informes">#REF!</definedName>
    <definedName name="SubdireccióndeAprovechamiento054ModelodePrestaciondeServiciosdeAprovechamiento">#REF!</definedName>
    <definedName name="SubdireccióndeAprovechamiento061PeticionesQuejasSugerenciasyDenuncias">#REF!</definedName>
    <definedName name="SubdireccióndeAprovechamiento063Planes">#REF!</definedName>
    <definedName name="SubdireccióndeAprovechamiento072Programas">#REF!</definedName>
    <definedName name="SubdireccióndeAprovechamiento078RegistroUnicodeOrganizacionesdeRecicladoresRUOR">#REF!</definedName>
    <definedName name="SubdireccióndeAprovechamiento079RegistroUnicodeRecicladoresdeOficioRURO">#REF!</definedName>
    <definedName name="SubdireccióndeAprovechamiento080RegularizaciondeBodegas">#REF!</definedName>
    <definedName name="SubdireccióndeAprovechamiento080RegularizacióndeBodegas">#REF!</definedName>
    <definedName name="SubdireccióndeAprovechamiento081RemuneracionalaPoblacionRecicladora">#REF!</definedName>
    <definedName name="SubdireccióndeAprovechamientoNoAplica">#REF!</definedName>
    <definedName name="SubdireccióndeAsuntosLegales001AccionesConstitucionales">#REF!</definedName>
    <definedName name="SubdireccióndeAsuntosLegales002Actas">#REF!</definedName>
    <definedName name="SubdireccióndeAsuntosLegales002ContratacionActas">#REF!</definedName>
    <definedName name="SubdireccióndeAsuntosLegales003ActuacionesAdministrativas">#REF!</definedName>
    <definedName name="SubdireccióndeAsuntosLegales003ActuacionesAdministrativasSAL">#REF!</definedName>
    <definedName name="SubdireccióndeAsuntosLegales016CertificacionesaContratistas">#REF!</definedName>
    <definedName name="SubdireccióndeAsuntosLegales022ConceptosJuridicos">#REF!</definedName>
    <definedName name="SubdireccióndeAsuntosLegales024ConciliacionesExtrajudiciales">#REF!</definedName>
    <definedName name="SubdireccióndeAsuntosLegales025ConcursodeMeritos">#REF!</definedName>
    <definedName name="SubdireccióndeAsuntosLegales027ContratacionDirecta">#REF!</definedName>
    <definedName name="SubdireccióndeAsuntosLegales029Convenios">#REF!</definedName>
    <definedName name="SubdireccióndeAsuntosLegales039Informes">#REF!</definedName>
    <definedName name="SubdireccióndeAsuntosLegales048LicitacionPublica">#REF!</definedName>
    <definedName name="SubdireccióndeAsuntosLegales061PeticionesQuejasSugerenciasyDenuncias">#REF!</definedName>
    <definedName name="SubdireccióndeAsuntosLegales067ProcesosdeMinimaCuantia">#REF!</definedName>
    <definedName name="SubdireccióndeAsuntosLegales069ProcesosDisciplinarios">#REF!</definedName>
    <definedName name="SubdireccióndeAsuntosLegales070ProcesosJudiciales">#REF!</definedName>
    <definedName name="SubdireccióndeAsuntosLegales073PropuestasPerdedorasyDesiertas">#REF!</definedName>
    <definedName name="SubdireccióndeAsuntosLegales083SelecciónAbreviada">#REF!</definedName>
    <definedName name="SubdireccióndeAsuntosLegalesNoAplica">#REF!</definedName>
    <definedName name="SubdireccióndeDisposiciónFinal002Actas">#REF!</definedName>
    <definedName name="SubdireccióndeDisposiciónFinal039Informes">#REF!</definedName>
    <definedName name="SubdireccióndeDisposiciónFinal052ModelodePrestacionesdeServicioDisposicionFinal">#REF!</definedName>
    <definedName name="SubdireccióndeDisposiciónFinal061PeticionesQuejasSugerenciasyDenuncias">#REF!</definedName>
    <definedName name="SubdireccióndeDisposiciónFinal063Planes">#REF!</definedName>
    <definedName name="SubdireccióndeDisposiciónFinal064PlanosdelRellenoSanitario">#REF!</definedName>
    <definedName name="SubdireccióndeDisposiciónFinal066Predios">#REF!</definedName>
    <definedName name="SubdireccióndeDisposiciónFinalNA">#REF!</definedName>
    <definedName name="SubdireccióndeDisposiciónFinalNoAplica">#REF!</definedName>
    <definedName name="SubdireccióndeRBL002ACtas">#REF!</definedName>
    <definedName name="SubdireccióndeRBL010AutorizacionesAdministrativas">#REF!</definedName>
    <definedName name="SubdireccióndeRBL039Informes">#REF!</definedName>
    <definedName name="SubdireccióndeRBL055ModelodeprestacióndeServiciosdeRecolecciónBarridoyLimpieza">#REF!</definedName>
    <definedName name="SubdireccióndeRBL061PeticionesQuejasSugerenciasDenuncias">#REF!</definedName>
    <definedName name="SubdireccióndeRBL061PeticionesQuejasSugerenciasyDenuncias">#REF!</definedName>
    <definedName name="SubdireccióndeRBL074Proyectos">#REF!</definedName>
    <definedName name="SubdireccióndeRBL086ProgramadeManejoIntegraldeResiduosSolidos">#REF!</definedName>
    <definedName name="SubdireccióndeRBLNA">#REF!</definedName>
    <definedName name="SubdireccióndeRBLNoAplica">#REF!</definedName>
    <definedName name="SubdireccióndeServiciosFunerariosyAlumbradoPúblico002Actas">#REF!</definedName>
    <definedName name="SubdireccióndeServiciosFunerariosyAlumbradoPúblico010AutorizacionesAdministrativas">#REF!</definedName>
    <definedName name="SubdireccióndeServiciosFunerariosyAlumbradoPúblico02Actas">#REF!</definedName>
    <definedName name="SubdireccióndeServiciosFunerariosyAlumbradoPúblico039Informes">#REF!</definedName>
    <definedName name="SubdireccióndeServiciosFunerariosyAlumbradoPúblico050Manuales">#REF!</definedName>
    <definedName name="SubdireccióndeServiciosFunerariosyAlumbradoPúblico053ModelodePrestaciondeServiciosAlumbradoPublico">#REF!</definedName>
    <definedName name="SubdireccióndeServiciosFunerariosyAlumbradoPúblico056ModelodeprestaciondeServiciosFunerarios">#REF!</definedName>
    <definedName name="SubdireccióndeServiciosFunerariosyAlumbradoPúblico061PeticionesQuejasSugerenciasyDenuncias">#REF!</definedName>
    <definedName name="SubdireccióndeServiciosFunerariosyAlumbradoPúblico063Planes">#REF!</definedName>
    <definedName name="SubdireccióndeServiciosFunerariosyAlumbradoPúblico076ProyectosFotometricos">#REF!</definedName>
    <definedName name="SubdireccióndeServiciosFunerariosyAlumbradoPúblico077RecibosdeInfraestructuradeAlumbradoPublico">#REF!</definedName>
    <definedName name="SubdireccióndeServiciosFunerariosyAlumbradoPúblicoNoAplic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7" l="1"/>
  <c r="A6" i="7"/>
  <c r="A7" i="7"/>
  <c r="A8"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4" i="7"/>
  <c r="P5" i="7"/>
  <c r="Q5" i="7"/>
  <c r="R5" i="7"/>
  <c r="P6" i="7"/>
  <c r="Q6" i="7"/>
  <c r="R6" i="7"/>
  <c r="P7" i="7"/>
  <c r="Q7" i="7"/>
  <c r="R7" i="7"/>
  <c r="P8" i="7"/>
  <c r="Q8" i="7"/>
  <c r="R8" i="7"/>
  <c r="P9" i="7"/>
  <c r="Q9" i="7"/>
  <c r="R9" i="7"/>
  <c r="P10" i="7"/>
  <c r="Q10" i="7"/>
  <c r="R10" i="7"/>
  <c r="P11" i="7"/>
  <c r="Q11" i="7"/>
  <c r="R11" i="7"/>
  <c r="P12" i="7"/>
  <c r="Q12" i="7"/>
  <c r="R12" i="7"/>
  <c r="P13" i="7"/>
  <c r="Q13" i="7"/>
  <c r="R13" i="7"/>
  <c r="P14" i="7"/>
  <c r="Q14" i="7"/>
  <c r="R14" i="7"/>
  <c r="P15" i="7"/>
  <c r="Q15" i="7"/>
  <c r="R15" i="7"/>
  <c r="P16" i="7"/>
  <c r="Q16" i="7"/>
  <c r="R16" i="7"/>
  <c r="P17" i="7"/>
  <c r="Q17" i="7"/>
  <c r="R17" i="7"/>
  <c r="P18" i="7"/>
  <c r="Q18" i="7"/>
  <c r="R18" i="7"/>
  <c r="P19" i="7"/>
  <c r="Q19" i="7"/>
  <c r="R19" i="7"/>
  <c r="P20" i="7"/>
  <c r="Q20" i="7"/>
  <c r="R20" i="7"/>
  <c r="P21" i="7"/>
  <c r="Q21" i="7"/>
  <c r="R21" i="7"/>
  <c r="P22" i="7"/>
  <c r="Q22" i="7"/>
  <c r="R22" i="7"/>
  <c r="P23" i="7"/>
  <c r="Q23" i="7"/>
  <c r="R23" i="7"/>
  <c r="P24" i="7"/>
  <c r="Q24" i="7"/>
  <c r="R24" i="7"/>
  <c r="P25" i="7"/>
  <c r="Q25" i="7"/>
  <c r="R25" i="7"/>
  <c r="P26" i="7"/>
  <c r="Q26" i="7"/>
  <c r="R26" i="7"/>
  <c r="P27" i="7"/>
  <c r="Q27" i="7"/>
  <c r="R27" i="7"/>
  <c r="P28" i="7"/>
  <c r="Q28" i="7"/>
  <c r="R28" i="7"/>
  <c r="P29" i="7"/>
  <c r="Q29" i="7"/>
  <c r="R29" i="7"/>
  <c r="P30" i="7"/>
  <c r="Q30" i="7"/>
  <c r="R30" i="7"/>
  <c r="P31" i="7"/>
  <c r="Q31" i="7"/>
  <c r="R31" i="7"/>
  <c r="P32" i="7"/>
  <c r="Q32" i="7"/>
  <c r="R32" i="7"/>
  <c r="P33" i="7"/>
  <c r="Q33" i="7"/>
  <c r="R33" i="7"/>
  <c r="P34" i="7"/>
  <c r="Q34" i="7"/>
  <c r="R34" i="7"/>
  <c r="P35" i="7"/>
  <c r="Q35" i="7"/>
  <c r="R35" i="7"/>
  <c r="P36" i="7"/>
  <c r="Q36" i="7"/>
  <c r="R36" i="7"/>
  <c r="P37" i="7"/>
  <c r="Q37" i="7"/>
  <c r="R37" i="7"/>
  <c r="P38" i="7"/>
  <c r="Q38" i="7"/>
  <c r="R38" i="7"/>
  <c r="P39" i="7"/>
  <c r="Q39" i="7"/>
  <c r="R39" i="7"/>
  <c r="P40" i="7"/>
  <c r="Q40" i="7"/>
  <c r="R40" i="7"/>
  <c r="P41" i="7"/>
  <c r="Q41" i="7"/>
  <c r="R41" i="7"/>
  <c r="P42" i="7"/>
  <c r="Q42" i="7"/>
  <c r="R42" i="7"/>
  <c r="P43" i="7"/>
  <c r="Q43" i="7"/>
  <c r="R43" i="7"/>
  <c r="P44" i="7"/>
  <c r="Q44" i="7"/>
  <c r="R44" i="7"/>
  <c r="P45" i="7"/>
  <c r="Q45" i="7"/>
  <c r="R45" i="7"/>
  <c r="P46" i="7"/>
  <c r="Q46" i="7"/>
  <c r="R46" i="7"/>
  <c r="P47" i="7"/>
  <c r="Q47" i="7"/>
  <c r="R47" i="7"/>
  <c r="P48" i="7"/>
  <c r="Q48" i="7"/>
  <c r="R48" i="7"/>
  <c r="P49" i="7"/>
  <c r="Q49" i="7"/>
  <c r="R49" i="7"/>
  <c r="P50" i="7"/>
  <c r="Q50" i="7"/>
  <c r="R50" i="7"/>
  <c r="P51" i="7"/>
  <c r="Q51" i="7"/>
  <c r="R51" i="7"/>
  <c r="P52" i="7"/>
  <c r="Q52" i="7"/>
  <c r="R52" i="7"/>
  <c r="P53" i="7"/>
  <c r="Q53" i="7"/>
  <c r="R53" i="7"/>
  <c r="P54" i="7"/>
  <c r="Q54" i="7"/>
  <c r="R54" i="7"/>
  <c r="P55" i="7"/>
  <c r="Q55" i="7"/>
  <c r="R55" i="7"/>
  <c r="P56" i="7"/>
  <c r="Q56" i="7"/>
  <c r="R56" i="7"/>
  <c r="P57" i="7"/>
  <c r="Q57" i="7"/>
  <c r="R57" i="7"/>
  <c r="P58" i="7"/>
  <c r="Q58" i="7"/>
  <c r="R58" i="7"/>
  <c r="P59" i="7"/>
  <c r="Q59" i="7"/>
  <c r="R59" i="7"/>
  <c r="P60" i="7"/>
  <c r="Q60" i="7"/>
  <c r="R60" i="7"/>
  <c r="P61" i="7"/>
  <c r="Q61" i="7"/>
  <c r="R61" i="7"/>
  <c r="P62" i="7"/>
  <c r="Q62" i="7"/>
  <c r="R62" i="7"/>
  <c r="P63" i="7"/>
  <c r="Q63" i="7"/>
  <c r="R63" i="7"/>
  <c r="P64" i="7"/>
  <c r="Q64" i="7"/>
  <c r="R64" i="7"/>
  <c r="P65" i="7"/>
  <c r="Q65" i="7"/>
  <c r="R65" i="7"/>
  <c r="P66" i="7"/>
  <c r="Q66" i="7"/>
  <c r="R66" i="7"/>
  <c r="P67" i="7"/>
  <c r="Q67" i="7"/>
  <c r="R67" i="7"/>
  <c r="P68" i="7"/>
  <c r="Q68" i="7"/>
  <c r="R68" i="7"/>
  <c r="P69" i="7"/>
  <c r="Q69" i="7"/>
  <c r="R69" i="7"/>
  <c r="P70" i="7"/>
  <c r="Q70" i="7"/>
  <c r="R70" i="7"/>
  <c r="P71" i="7"/>
  <c r="Q71" i="7"/>
  <c r="R71" i="7"/>
  <c r="P72" i="7"/>
  <c r="Q72" i="7"/>
  <c r="R72" i="7"/>
  <c r="P73" i="7"/>
  <c r="Q73" i="7"/>
  <c r="R73" i="7"/>
  <c r="P74" i="7"/>
  <c r="Q74" i="7"/>
  <c r="R74" i="7"/>
  <c r="N5" i="7"/>
  <c r="O5" i="7"/>
  <c r="N6" i="7"/>
  <c r="O6" i="7"/>
  <c r="N7" i="7"/>
  <c r="O7" i="7"/>
  <c r="N8" i="7"/>
  <c r="O8" i="7"/>
  <c r="N9" i="7"/>
  <c r="O9" i="7"/>
  <c r="N10" i="7"/>
  <c r="O10" i="7"/>
  <c r="N11" i="7"/>
  <c r="O11" i="7"/>
  <c r="N12" i="7"/>
  <c r="O12" i="7"/>
  <c r="N13" i="7"/>
  <c r="O13" i="7"/>
  <c r="N14" i="7"/>
  <c r="O14" i="7"/>
  <c r="N15" i="7"/>
  <c r="O15" i="7"/>
  <c r="N16" i="7"/>
  <c r="O16" i="7"/>
  <c r="N17" i="7"/>
  <c r="O17" i="7"/>
  <c r="N18" i="7"/>
  <c r="O18" i="7"/>
  <c r="N19" i="7"/>
  <c r="O19" i="7"/>
  <c r="N20" i="7"/>
  <c r="O20" i="7"/>
  <c r="N21" i="7"/>
  <c r="O21" i="7"/>
  <c r="N22" i="7"/>
  <c r="O22" i="7"/>
  <c r="N23" i="7"/>
  <c r="O23" i="7"/>
  <c r="N24" i="7"/>
  <c r="O24" i="7"/>
  <c r="N25" i="7"/>
  <c r="O25" i="7"/>
  <c r="N26" i="7"/>
  <c r="O26" i="7"/>
  <c r="N27" i="7"/>
  <c r="O27" i="7"/>
  <c r="N28" i="7"/>
  <c r="O28" i="7"/>
  <c r="N29" i="7"/>
  <c r="O29" i="7"/>
  <c r="N30" i="7"/>
  <c r="O30" i="7"/>
  <c r="N31" i="7"/>
  <c r="O31" i="7"/>
  <c r="N32" i="7"/>
  <c r="O32" i="7"/>
  <c r="N33" i="7"/>
  <c r="O33" i="7"/>
  <c r="N34" i="7"/>
  <c r="O34" i="7"/>
  <c r="N35" i="7"/>
  <c r="O35" i="7"/>
  <c r="N36" i="7"/>
  <c r="O36" i="7"/>
  <c r="N37" i="7"/>
  <c r="O37" i="7"/>
  <c r="N38" i="7"/>
  <c r="O38" i="7"/>
  <c r="N39" i="7"/>
  <c r="O39" i="7"/>
  <c r="N40" i="7"/>
  <c r="O40" i="7"/>
  <c r="N41" i="7"/>
  <c r="O41" i="7"/>
  <c r="N42" i="7"/>
  <c r="O42" i="7"/>
  <c r="N43" i="7"/>
  <c r="O43" i="7"/>
  <c r="N44" i="7"/>
  <c r="O44" i="7"/>
  <c r="N45" i="7"/>
  <c r="O45" i="7"/>
  <c r="N46" i="7"/>
  <c r="O46" i="7"/>
  <c r="N47" i="7"/>
  <c r="O47" i="7"/>
  <c r="N48" i="7"/>
  <c r="O48" i="7"/>
  <c r="N49" i="7"/>
  <c r="O49" i="7"/>
  <c r="N50" i="7"/>
  <c r="O50" i="7"/>
  <c r="N51" i="7"/>
  <c r="O51" i="7"/>
  <c r="N52" i="7"/>
  <c r="O52" i="7"/>
  <c r="N53" i="7"/>
  <c r="O53" i="7"/>
  <c r="N54" i="7"/>
  <c r="O54" i="7"/>
  <c r="N55" i="7"/>
  <c r="O55" i="7"/>
  <c r="N56" i="7"/>
  <c r="O56" i="7"/>
  <c r="N57" i="7"/>
  <c r="O57" i="7"/>
  <c r="N58" i="7"/>
  <c r="O58" i="7"/>
  <c r="N59" i="7"/>
  <c r="O59" i="7"/>
  <c r="N60" i="7"/>
  <c r="O60" i="7"/>
  <c r="N61" i="7"/>
  <c r="O61" i="7"/>
  <c r="N62" i="7"/>
  <c r="O62" i="7"/>
  <c r="N63" i="7"/>
  <c r="O63" i="7"/>
  <c r="N64" i="7"/>
  <c r="O64" i="7"/>
  <c r="N65" i="7"/>
  <c r="O65" i="7"/>
  <c r="N66" i="7"/>
  <c r="O66" i="7"/>
  <c r="N67" i="7"/>
  <c r="O67" i="7"/>
  <c r="N68" i="7"/>
  <c r="O68" i="7"/>
  <c r="N69" i="7"/>
  <c r="O69" i="7"/>
  <c r="N70" i="7"/>
  <c r="O70" i="7"/>
  <c r="N71" i="7"/>
  <c r="O71" i="7"/>
  <c r="N72" i="7"/>
  <c r="O72" i="7"/>
  <c r="N73" i="7"/>
  <c r="O73" i="7"/>
  <c r="N74" i="7"/>
  <c r="O74" i="7"/>
  <c r="N4" i="7"/>
  <c r="I5" i="7"/>
  <c r="J5" i="7"/>
  <c r="K5" i="7"/>
  <c r="L5" i="7"/>
  <c r="M5" i="7"/>
  <c r="I6" i="7"/>
  <c r="J6" i="7"/>
  <c r="K6" i="7"/>
  <c r="L6" i="7"/>
  <c r="M6" i="7"/>
  <c r="I7" i="7"/>
  <c r="J7" i="7"/>
  <c r="K7" i="7"/>
  <c r="L7" i="7"/>
  <c r="M7" i="7"/>
  <c r="I8" i="7"/>
  <c r="J8" i="7"/>
  <c r="K8" i="7"/>
  <c r="L8" i="7"/>
  <c r="M8" i="7"/>
  <c r="I9" i="7"/>
  <c r="J9" i="7"/>
  <c r="K9" i="7"/>
  <c r="L9" i="7"/>
  <c r="M9" i="7"/>
  <c r="I10" i="7"/>
  <c r="J10" i="7"/>
  <c r="K10" i="7"/>
  <c r="L10" i="7"/>
  <c r="M10" i="7"/>
  <c r="I11" i="7"/>
  <c r="J11" i="7"/>
  <c r="K11" i="7"/>
  <c r="L11" i="7"/>
  <c r="M11" i="7"/>
  <c r="I12" i="7"/>
  <c r="J12" i="7"/>
  <c r="K12" i="7"/>
  <c r="L12" i="7"/>
  <c r="M12" i="7"/>
  <c r="I13" i="7"/>
  <c r="J13" i="7"/>
  <c r="K13" i="7"/>
  <c r="L13" i="7"/>
  <c r="M13" i="7"/>
  <c r="I14" i="7"/>
  <c r="J14" i="7"/>
  <c r="K14" i="7"/>
  <c r="L14" i="7"/>
  <c r="M14" i="7"/>
  <c r="I15" i="7"/>
  <c r="J15" i="7"/>
  <c r="K15" i="7"/>
  <c r="L15" i="7"/>
  <c r="M15" i="7"/>
  <c r="I16" i="7"/>
  <c r="J16" i="7"/>
  <c r="K16" i="7"/>
  <c r="L16" i="7"/>
  <c r="M16" i="7"/>
  <c r="I17" i="7"/>
  <c r="J17" i="7"/>
  <c r="K17" i="7"/>
  <c r="L17" i="7"/>
  <c r="M17" i="7"/>
  <c r="I18" i="7"/>
  <c r="J18" i="7"/>
  <c r="K18" i="7"/>
  <c r="L18" i="7"/>
  <c r="M18" i="7"/>
  <c r="I19" i="7"/>
  <c r="J19" i="7"/>
  <c r="K19" i="7"/>
  <c r="L19" i="7"/>
  <c r="M19" i="7"/>
  <c r="I20" i="7"/>
  <c r="J20" i="7"/>
  <c r="K20" i="7"/>
  <c r="L20" i="7"/>
  <c r="M20" i="7"/>
  <c r="I21" i="7"/>
  <c r="J21" i="7"/>
  <c r="K21" i="7"/>
  <c r="L21" i="7"/>
  <c r="M21" i="7"/>
  <c r="I22" i="7"/>
  <c r="J22" i="7"/>
  <c r="K22" i="7"/>
  <c r="L22" i="7"/>
  <c r="M22" i="7"/>
  <c r="I23" i="7"/>
  <c r="J23" i="7"/>
  <c r="K23" i="7"/>
  <c r="L23" i="7"/>
  <c r="M23" i="7"/>
  <c r="I24" i="7"/>
  <c r="J24" i="7"/>
  <c r="K24" i="7"/>
  <c r="L24" i="7"/>
  <c r="M24" i="7"/>
  <c r="I25" i="7"/>
  <c r="J25" i="7"/>
  <c r="K25" i="7"/>
  <c r="L25" i="7"/>
  <c r="M25" i="7"/>
  <c r="I26" i="7"/>
  <c r="J26" i="7"/>
  <c r="K26" i="7"/>
  <c r="L26" i="7"/>
  <c r="M26" i="7"/>
  <c r="I27" i="7"/>
  <c r="J27" i="7"/>
  <c r="K27" i="7"/>
  <c r="L27" i="7"/>
  <c r="M27" i="7"/>
  <c r="I28" i="7"/>
  <c r="J28" i="7"/>
  <c r="K28" i="7"/>
  <c r="L28" i="7"/>
  <c r="M28" i="7"/>
  <c r="I29" i="7"/>
  <c r="J29" i="7"/>
  <c r="K29" i="7"/>
  <c r="L29" i="7"/>
  <c r="M29" i="7"/>
  <c r="I30" i="7"/>
  <c r="J30" i="7"/>
  <c r="K30" i="7"/>
  <c r="L30" i="7"/>
  <c r="M30" i="7"/>
  <c r="I31" i="7"/>
  <c r="J31" i="7"/>
  <c r="K31" i="7"/>
  <c r="L31" i="7"/>
  <c r="M31" i="7"/>
  <c r="I32" i="7"/>
  <c r="J32" i="7"/>
  <c r="K32" i="7"/>
  <c r="L32" i="7"/>
  <c r="M32" i="7"/>
  <c r="I33" i="7"/>
  <c r="J33" i="7"/>
  <c r="K33" i="7"/>
  <c r="L33" i="7"/>
  <c r="M33" i="7"/>
  <c r="I34" i="7"/>
  <c r="J34" i="7"/>
  <c r="K34" i="7"/>
  <c r="L34" i="7"/>
  <c r="M34" i="7"/>
  <c r="I35" i="7"/>
  <c r="J35" i="7"/>
  <c r="K35" i="7"/>
  <c r="L35" i="7"/>
  <c r="M35" i="7"/>
  <c r="I36" i="7"/>
  <c r="J36" i="7"/>
  <c r="K36" i="7"/>
  <c r="L36" i="7"/>
  <c r="M36" i="7"/>
  <c r="I37" i="7"/>
  <c r="J37" i="7"/>
  <c r="K37" i="7"/>
  <c r="L37" i="7"/>
  <c r="M37" i="7"/>
  <c r="I38" i="7"/>
  <c r="J38" i="7"/>
  <c r="K38" i="7"/>
  <c r="L38" i="7"/>
  <c r="M38" i="7"/>
  <c r="I39" i="7"/>
  <c r="J39" i="7"/>
  <c r="K39" i="7"/>
  <c r="L39" i="7"/>
  <c r="M39" i="7"/>
  <c r="I40" i="7"/>
  <c r="J40" i="7"/>
  <c r="K40" i="7"/>
  <c r="L40" i="7"/>
  <c r="M40" i="7"/>
  <c r="I41" i="7"/>
  <c r="J41" i="7"/>
  <c r="K41" i="7"/>
  <c r="L41" i="7"/>
  <c r="M41" i="7"/>
  <c r="I42" i="7"/>
  <c r="J42" i="7"/>
  <c r="K42" i="7"/>
  <c r="L42" i="7"/>
  <c r="M42" i="7"/>
  <c r="I43" i="7"/>
  <c r="J43" i="7"/>
  <c r="K43" i="7"/>
  <c r="L43" i="7"/>
  <c r="M43" i="7"/>
  <c r="I44" i="7"/>
  <c r="J44" i="7"/>
  <c r="K44" i="7"/>
  <c r="L44" i="7"/>
  <c r="M44" i="7"/>
  <c r="I45" i="7"/>
  <c r="J45" i="7"/>
  <c r="K45" i="7"/>
  <c r="L45" i="7"/>
  <c r="M45" i="7"/>
  <c r="I46" i="7"/>
  <c r="J46" i="7"/>
  <c r="K46" i="7"/>
  <c r="L46" i="7"/>
  <c r="M46" i="7"/>
  <c r="I47" i="7"/>
  <c r="J47" i="7"/>
  <c r="K47" i="7"/>
  <c r="L47" i="7"/>
  <c r="M47" i="7"/>
  <c r="I48" i="7"/>
  <c r="J48" i="7"/>
  <c r="K48" i="7"/>
  <c r="L48" i="7"/>
  <c r="M48" i="7"/>
  <c r="I49" i="7"/>
  <c r="J49" i="7"/>
  <c r="K49" i="7"/>
  <c r="L49" i="7"/>
  <c r="M49" i="7"/>
  <c r="I50" i="7"/>
  <c r="J50" i="7"/>
  <c r="K50" i="7"/>
  <c r="L50" i="7"/>
  <c r="M50" i="7"/>
  <c r="I51" i="7"/>
  <c r="J51" i="7"/>
  <c r="K51" i="7"/>
  <c r="L51" i="7"/>
  <c r="M51" i="7"/>
  <c r="I52" i="7"/>
  <c r="J52" i="7"/>
  <c r="K52" i="7"/>
  <c r="L52" i="7"/>
  <c r="M52" i="7"/>
  <c r="I53" i="7"/>
  <c r="J53" i="7"/>
  <c r="K53" i="7"/>
  <c r="L53" i="7"/>
  <c r="M53" i="7"/>
  <c r="I54" i="7"/>
  <c r="J54" i="7"/>
  <c r="K54" i="7"/>
  <c r="L54" i="7"/>
  <c r="M54" i="7"/>
  <c r="I55" i="7"/>
  <c r="J55" i="7"/>
  <c r="K55" i="7"/>
  <c r="L55" i="7"/>
  <c r="M55" i="7"/>
  <c r="I56" i="7"/>
  <c r="J56" i="7"/>
  <c r="K56" i="7"/>
  <c r="L56" i="7"/>
  <c r="M56" i="7"/>
  <c r="I57" i="7"/>
  <c r="J57" i="7"/>
  <c r="K57" i="7"/>
  <c r="L57" i="7"/>
  <c r="M57" i="7"/>
  <c r="I58" i="7"/>
  <c r="J58" i="7"/>
  <c r="K58" i="7"/>
  <c r="L58" i="7"/>
  <c r="M58" i="7"/>
  <c r="I59" i="7"/>
  <c r="J59" i="7"/>
  <c r="K59" i="7"/>
  <c r="L59" i="7"/>
  <c r="M59" i="7"/>
  <c r="I60" i="7"/>
  <c r="J60" i="7"/>
  <c r="K60" i="7"/>
  <c r="L60" i="7"/>
  <c r="M60" i="7"/>
  <c r="I61" i="7"/>
  <c r="J61" i="7"/>
  <c r="K61" i="7"/>
  <c r="L61" i="7"/>
  <c r="M61" i="7"/>
  <c r="I62" i="7"/>
  <c r="J62" i="7"/>
  <c r="K62" i="7"/>
  <c r="L62" i="7"/>
  <c r="M62" i="7"/>
  <c r="I63" i="7"/>
  <c r="J63" i="7"/>
  <c r="K63" i="7"/>
  <c r="L63" i="7"/>
  <c r="M63" i="7"/>
  <c r="I64" i="7"/>
  <c r="J64" i="7"/>
  <c r="K64" i="7"/>
  <c r="L64" i="7"/>
  <c r="M64" i="7"/>
  <c r="I65" i="7"/>
  <c r="J65" i="7"/>
  <c r="K65" i="7"/>
  <c r="L65" i="7"/>
  <c r="M65" i="7"/>
  <c r="I66" i="7"/>
  <c r="J66" i="7"/>
  <c r="K66" i="7"/>
  <c r="L66" i="7"/>
  <c r="M66" i="7"/>
  <c r="I67" i="7"/>
  <c r="J67" i="7"/>
  <c r="K67" i="7"/>
  <c r="L67" i="7"/>
  <c r="M67" i="7"/>
  <c r="I68" i="7"/>
  <c r="J68" i="7"/>
  <c r="K68" i="7"/>
  <c r="L68" i="7"/>
  <c r="M68" i="7"/>
  <c r="I69" i="7"/>
  <c r="J69" i="7"/>
  <c r="K69" i="7"/>
  <c r="L69" i="7"/>
  <c r="M69" i="7"/>
  <c r="I70" i="7"/>
  <c r="J70" i="7"/>
  <c r="K70" i="7"/>
  <c r="L70" i="7"/>
  <c r="M70" i="7"/>
  <c r="I71" i="7"/>
  <c r="J71" i="7"/>
  <c r="K71" i="7"/>
  <c r="L71" i="7"/>
  <c r="M71" i="7"/>
  <c r="I72" i="7"/>
  <c r="J72" i="7"/>
  <c r="K72" i="7"/>
  <c r="L72" i="7"/>
  <c r="M72" i="7"/>
  <c r="I73" i="7"/>
  <c r="J73" i="7"/>
  <c r="K73" i="7"/>
  <c r="L73" i="7"/>
  <c r="M73" i="7"/>
  <c r="I74" i="7"/>
  <c r="J74" i="7"/>
  <c r="K74" i="7"/>
  <c r="L74" i="7"/>
  <c r="M7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4"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R4" i="7"/>
  <c r="Q4" i="7"/>
  <c r="P4" i="7"/>
  <c r="O4" i="7"/>
  <c r="M4" i="7"/>
  <c r="L4" i="7"/>
  <c r="K4" i="7"/>
  <c r="J4" i="7"/>
  <c r="I4" i="7"/>
  <c r="F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33" i="7"/>
  <c r="B34" i="7"/>
  <c r="B35" i="7"/>
  <c r="B36" i="7"/>
  <c r="B37" i="7"/>
  <c r="B38" i="7"/>
  <c r="B39" i="7"/>
  <c r="B40" i="7"/>
  <c r="B41" i="7"/>
  <c r="B42" i="7"/>
  <c r="B43" i="7"/>
  <c r="B44" i="7"/>
  <c r="B45" i="7"/>
  <c r="B46" i="7"/>
  <c r="B47" i="7"/>
  <c r="B48" i="7"/>
  <c r="B49" i="7"/>
  <c r="B50" i="7"/>
  <c r="B51" i="7"/>
  <c r="B52" i="7"/>
  <c r="B53" i="7"/>
  <c r="B54" i="7"/>
  <c r="B55" i="7"/>
  <c r="B56" i="7"/>
  <c r="B57" i="7"/>
  <c r="B58" i="7"/>
  <c r="B59" i="7"/>
  <c r="B60" i="7"/>
  <c r="B61" i="7"/>
  <c r="B62" i="7"/>
  <c r="B63" i="7"/>
  <c r="B64" i="7"/>
  <c r="B65" i="7"/>
  <c r="B66" i="7"/>
  <c r="B67" i="7"/>
  <c r="B68" i="7"/>
  <c r="B69" i="7"/>
  <c r="B70" i="7"/>
  <c r="B71" i="7"/>
  <c r="B72" i="7"/>
  <c r="B73" i="7"/>
  <c r="B74" i="7"/>
  <c r="B4" i="7"/>
  <c r="AL5" i="1" l="1"/>
  <c r="AL6" i="1"/>
  <c r="AL8" i="1"/>
  <c r="AL9" i="1"/>
  <c r="AL10" i="1"/>
  <c r="AL11" i="1"/>
  <c r="AL12" i="1"/>
  <c r="AL13" i="1"/>
  <c r="AL14" i="1"/>
  <c r="AL15" i="1"/>
  <c r="AL16" i="1"/>
  <c r="AL17" i="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 r="AL44" i="1"/>
  <c r="AL45" i="1"/>
  <c r="AL46" i="1"/>
  <c r="AL47" i="1"/>
  <c r="AL48" i="1"/>
  <c r="AL49" i="1"/>
  <c r="AL50" i="1"/>
  <c r="AL51" i="1"/>
  <c r="AL52" i="1"/>
  <c r="AL53" i="1"/>
  <c r="AL54" i="1"/>
  <c r="AL55" i="1"/>
  <c r="AL56" i="1"/>
  <c r="AL57" i="1"/>
  <c r="AL58" i="1"/>
  <c r="AL59" i="1"/>
  <c r="AL60" i="1"/>
  <c r="AL61" i="1"/>
  <c r="AL62" i="1"/>
  <c r="AL63" i="1"/>
  <c r="AL64" i="1"/>
  <c r="AL65" i="1"/>
  <c r="AL66" i="1"/>
  <c r="AL67" i="1"/>
  <c r="AL68" i="1"/>
  <c r="AL69" i="1"/>
  <c r="AL70" i="1"/>
  <c r="AL71" i="1"/>
  <c r="AL72" i="1"/>
  <c r="AL73" i="1"/>
  <c r="AL74" i="1"/>
  <c r="A6" i="1" l="1"/>
  <c r="B7" i="1" s="1"/>
  <c r="A7" i="1"/>
  <c r="B8" i="1" s="1"/>
  <c r="A8" i="1"/>
  <c r="A9" i="1"/>
  <c r="B10" i="1" s="1"/>
  <c r="A10" i="1"/>
  <c r="B11" i="1" s="1"/>
  <c r="A11" i="1"/>
  <c r="A12" i="1"/>
  <c r="B13" i="1" s="1"/>
  <c r="A13" i="1"/>
  <c r="B14" i="1" s="1"/>
  <c r="A14" i="1"/>
  <c r="B15" i="1" s="1"/>
  <c r="A15" i="1"/>
  <c r="A16" i="1"/>
  <c r="A17" i="1"/>
  <c r="B18" i="1" s="1"/>
  <c r="A18" i="1"/>
  <c r="B19" i="1" s="1"/>
  <c r="A19" i="1"/>
  <c r="B20" i="1" s="1"/>
  <c r="A20" i="1"/>
  <c r="B21" i="1" s="1"/>
  <c r="A21" i="1"/>
  <c r="B22" i="1" s="1"/>
  <c r="A22" i="1"/>
  <c r="B23" i="1" s="1"/>
  <c r="A23" i="1"/>
  <c r="B24" i="1" s="1"/>
  <c r="A24" i="1"/>
  <c r="A25" i="1"/>
  <c r="B26" i="1" s="1"/>
  <c r="A26" i="1"/>
  <c r="B27" i="1" s="1"/>
  <c r="A27" i="1"/>
  <c r="A28" i="1"/>
  <c r="B29" i="1" s="1"/>
  <c r="A29" i="1"/>
  <c r="B30" i="1" s="1"/>
  <c r="A30" i="1"/>
  <c r="B31" i="1" s="1"/>
  <c r="A31" i="1"/>
  <c r="B32" i="1" s="1"/>
  <c r="A32" i="1"/>
  <c r="A33" i="1"/>
  <c r="B34" i="1" s="1"/>
  <c r="A34" i="1"/>
  <c r="A35" i="1"/>
  <c r="B36" i="1" s="1"/>
  <c r="A36" i="1"/>
  <c r="B37" i="1" s="1"/>
  <c r="A37" i="1"/>
  <c r="B38" i="1" s="1"/>
  <c r="A38" i="1"/>
  <c r="B39" i="1" s="1"/>
  <c r="A39" i="1"/>
  <c r="B40" i="1" s="1"/>
  <c r="A40" i="1"/>
  <c r="A41" i="1"/>
  <c r="B42" i="1" s="1"/>
  <c r="A42" i="1"/>
  <c r="B43" i="1" s="1"/>
  <c r="A43" i="1"/>
  <c r="A44" i="1"/>
  <c r="B45" i="1" s="1"/>
  <c r="A45" i="1"/>
  <c r="B46" i="1" s="1"/>
  <c r="A46" i="1"/>
  <c r="B47" i="1" s="1"/>
  <c r="A47" i="1"/>
  <c r="B48" i="1" s="1"/>
  <c r="A48" i="1"/>
  <c r="A49" i="1"/>
  <c r="B50" i="1" s="1"/>
  <c r="A50" i="1"/>
  <c r="B51" i="1" s="1"/>
  <c r="A51" i="1"/>
  <c r="B52" i="1" s="1"/>
  <c r="A52" i="1"/>
  <c r="B53" i="1" s="1"/>
  <c r="A53" i="1"/>
  <c r="B54" i="1" s="1"/>
  <c r="A54" i="1"/>
  <c r="B55" i="1" s="1"/>
  <c r="A55" i="1"/>
  <c r="B56" i="1" s="1"/>
  <c r="A56" i="1"/>
  <c r="A57" i="1"/>
  <c r="A58" i="1"/>
  <c r="B59" i="1" s="1"/>
  <c r="A59" i="1"/>
  <c r="A60" i="1"/>
  <c r="B61" i="1" s="1"/>
  <c r="A61" i="1"/>
  <c r="B62" i="1" s="1"/>
  <c r="A62" i="1"/>
  <c r="B63" i="1" s="1"/>
  <c r="A63" i="1"/>
  <c r="A64" i="1"/>
  <c r="A65" i="1"/>
  <c r="A66" i="1"/>
  <c r="B67" i="1" s="1"/>
  <c r="A67" i="1"/>
  <c r="A68" i="1"/>
  <c r="B69" i="1" s="1"/>
  <c r="A69" i="1"/>
  <c r="B70" i="1" s="1"/>
  <c r="A70" i="1"/>
  <c r="B71" i="1" s="1"/>
  <c r="A71" i="1"/>
  <c r="B72" i="1" s="1"/>
  <c r="A72" i="1"/>
  <c r="A73" i="1"/>
  <c r="B74" i="1" s="1"/>
  <c r="A74" i="1"/>
  <c r="B9" i="1"/>
  <c r="B12" i="1"/>
  <c r="B16" i="1"/>
  <c r="B17" i="1"/>
  <c r="B25" i="1"/>
  <c r="B28" i="1"/>
  <c r="B33" i="1"/>
  <c r="B35" i="1"/>
  <c r="B41" i="1"/>
  <c r="B44" i="1"/>
  <c r="B49" i="1"/>
  <c r="B57" i="1"/>
  <c r="B58" i="1"/>
  <c r="B60" i="1"/>
  <c r="B64" i="1"/>
  <c r="B65" i="1"/>
  <c r="B66" i="1"/>
  <c r="B68" i="1"/>
  <c r="B73" i="1"/>
  <c r="B4" i="1"/>
  <c r="A4" i="1"/>
  <c r="B5" i="1" s="1"/>
  <c r="A5" i="1" s="1"/>
  <c r="B6" i="1" s="1"/>
  <c r="AF57" i="1" l="1"/>
  <c r="AG57" i="1"/>
  <c r="AH57" i="1"/>
  <c r="AE57" i="1"/>
  <c r="AI57" i="1"/>
  <c r="AJ57" i="1"/>
  <c r="AK57" i="1"/>
  <c r="AF58" i="1"/>
  <c r="AG58" i="1"/>
  <c r="AH58" i="1"/>
  <c r="AE58" i="1"/>
  <c r="AI58" i="1"/>
  <c r="AJ58" i="1"/>
  <c r="AK58" i="1"/>
  <c r="AF59" i="1"/>
  <c r="AG59" i="1"/>
  <c r="AH59" i="1"/>
  <c r="AE59" i="1"/>
  <c r="AI59" i="1"/>
  <c r="AJ59" i="1"/>
  <c r="AK59" i="1"/>
  <c r="AF60" i="1"/>
  <c r="AG60" i="1"/>
  <c r="AH60" i="1"/>
  <c r="AE60" i="1"/>
  <c r="AI60" i="1"/>
  <c r="AJ60" i="1"/>
  <c r="AK60" i="1"/>
  <c r="AF61" i="1"/>
  <c r="AG61" i="1"/>
  <c r="AH61" i="1"/>
  <c r="AE61" i="1"/>
  <c r="AI61" i="1"/>
  <c r="AJ61" i="1"/>
  <c r="AK61" i="1"/>
  <c r="AF62" i="1"/>
  <c r="AG62" i="1"/>
  <c r="AH62" i="1"/>
  <c r="AE62" i="1"/>
  <c r="AI62" i="1"/>
  <c r="AJ62" i="1"/>
  <c r="AK62" i="1"/>
  <c r="AF63" i="1"/>
  <c r="AG63" i="1"/>
  <c r="AH63" i="1"/>
  <c r="AE63" i="1"/>
  <c r="AI63" i="1"/>
  <c r="AJ63" i="1"/>
  <c r="AK63" i="1"/>
  <c r="AF64" i="1"/>
  <c r="AG64" i="1"/>
  <c r="AH64" i="1"/>
  <c r="AE64" i="1"/>
  <c r="AI64" i="1"/>
  <c r="AJ64" i="1"/>
  <c r="AK64" i="1"/>
  <c r="AF65" i="1"/>
  <c r="AG65" i="1"/>
  <c r="AH65" i="1"/>
  <c r="AE65" i="1"/>
  <c r="AI65" i="1"/>
  <c r="AJ65" i="1"/>
  <c r="AK65" i="1"/>
  <c r="AF66" i="1"/>
  <c r="AG66" i="1"/>
  <c r="AH66" i="1"/>
  <c r="AE66" i="1"/>
  <c r="AI66" i="1"/>
  <c r="AJ66" i="1"/>
  <c r="AK66" i="1"/>
  <c r="AF67" i="1"/>
  <c r="AG67" i="1"/>
  <c r="AH67" i="1"/>
  <c r="AE67" i="1"/>
  <c r="AI67" i="1"/>
  <c r="AJ67" i="1"/>
  <c r="AK67" i="1"/>
  <c r="AF68" i="1"/>
  <c r="AG68" i="1"/>
  <c r="AH68" i="1"/>
  <c r="AE68" i="1"/>
  <c r="AI68" i="1"/>
  <c r="AJ68" i="1"/>
  <c r="AK68" i="1"/>
  <c r="AF69" i="1"/>
  <c r="AG69" i="1"/>
  <c r="AH69" i="1"/>
  <c r="AE69" i="1"/>
  <c r="AI69" i="1"/>
  <c r="AJ69" i="1"/>
  <c r="AK69" i="1"/>
  <c r="AF70" i="1"/>
  <c r="AG70" i="1"/>
  <c r="AH70" i="1"/>
  <c r="AE70" i="1"/>
  <c r="AI70" i="1"/>
  <c r="AJ70" i="1"/>
  <c r="AK70" i="1"/>
  <c r="AF71" i="1"/>
  <c r="AG71" i="1"/>
  <c r="AH71" i="1"/>
  <c r="AE71" i="1"/>
  <c r="AI71" i="1"/>
  <c r="AJ71" i="1"/>
  <c r="AK71" i="1"/>
  <c r="AF72" i="1"/>
  <c r="AG72" i="1"/>
  <c r="AH72" i="1"/>
  <c r="AE72" i="1"/>
  <c r="AI72" i="1"/>
  <c r="AJ72" i="1"/>
  <c r="AK72" i="1"/>
  <c r="AF73" i="1"/>
  <c r="AG73" i="1"/>
  <c r="AH73" i="1"/>
  <c r="AE73" i="1"/>
  <c r="AI73" i="1"/>
  <c r="AJ73" i="1"/>
  <c r="AK73" i="1"/>
  <c r="AF74" i="1"/>
  <c r="AG74" i="1"/>
  <c r="AH74" i="1"/>
  <c r="AE74" i="1"/>
  <c r="AI74" i="1"/>
  <c r="AJ74" i="1"/>
  <c r="AK74" i="1"/>
  <c r="AI4" i="1"/>
  <c r="AL4" i="1" s="1"/>
  <c r="AJ4" i="1"/>
  <c r="AK4" i="1"/>
  <c r="AI5" i="1"/>
  <c r="AJ5" i="1"/>
  <c r="AK5" i="1"/>
  <c r="AI6" i="1"/>
  <c r="AJ6" i="1"/>
  <c r="AK6" i="1"/>
  <c r="AI7" i="1"/>
  <c r="AL7" i="1" s="1"/>
  <c r="AJ7" i="1"/>
  <c r="AK7" i="1"/>
  <c r="AI8" i="1"/>
  <c r="AJ8" i="1"/>
  <c r="AK8" i="1"/>
  <c r="AI9" i="1"/>
  <c r="AJ9" i="1"/>
  <c r="AK9" i="1"/>
  <c r="AI10" i="1"/>
  <c r="AJ10" i="1"/>
  <c r="AK10" i="1"/>
  <c r="AI11" i="1"/>
  <c r="AJ11" i="1"/>
  <c r="AK11" i="1"/>
  <c r="AI12" i="1"/>
  <c r="AJ12" i="1"/>
  <c r="AK12" i="1"/>
  <c r="AI13" i="1"/>
  <c r="AJ13" i="1"/>
  <c r="AK13" i="1"/>
  <c r="AI14" i="1"/>
  <c r="AJ14" i="1"/>
  <c r="AK14" i="1"/>
  <c r="AI15" i="1"/>
  <c r="AJ15" i="1"/>
  <c r="AK15" i="1"/>
  <c r="AI16" i="1"/>
  <c r="AJ16" i="1"/>
  <c r="AK16" i="1"/>
  <c r="AI17" i="1"/>
  <c r="AJ17" i="1"/>
  <c r="AK17" i="1"/>
  <c r="AI18" i="1"/>
  <c r="AJ18" i="1"/>
  <c r="AK18" i="1"/>
  <c r="AI19" i="1"/>
  <c r="AJ19" i="1"/>
  <c r="AK19" i="1"/>
  <c r="AI20" i="1"/>
  <c r="AJ20" i="1"/>
  <c r="AK20" i="1"/>
  <c r="AI21" i="1"/>
  <c r="AJ21" i="1"/>
  <c r="AK21" i="1"/>
  <c r="AI22" i="1"/>
  <c r="AJ22" i="1"/>
  <c r="AK22" i="1"/>
  <c r="AI23" i="1"/>
  <c r="AJ23" i="1"/>
  <c r="AK23" i="1"/>
  <c r="AI24" i="1"/>
  <c r="AJ24" i="1"/>
  <c r="AK24" i="1"/>
  <c r="AI25" i="1"/>
  <c r="AJ25" i="1"/>
  <c r="AK25" i="1"/>
  <c r="AI26" i="1"/>
  <c r="AJ26" i="1"/>
  <c r="AK26" i="1"/>
  <c r="AI27" i="1"/>
  <c r="AJ27" i="1"/>
  <c r="AK27" i="1"/>
  <c r="AI28" i="1"/>
  <c r="AJ28" i="1"/>
  <c r="AK28" i="1"/>
  <c r="AI29" i="1"/>
  <c r="AJ29" i="1"/>
  <c r="AK29" i="1"/>
  <c r="AI30" i="1"/>
  <c r="AJ30" i="1"/>
  <c r="AK30" i="1"/>
  <c r="AI31" i="1"/>
  <c r="AJ31" i="1"/>
  <c r="AK31" i="1"/>
  <c r="AI32" i="1"/>
  <c r="AJ32" i="1"/>
  <c r="AK32" i="1"/>
  <c r="AI33" i="1"/>
  <c r="AJ33" i="1"/>
  <c r="AK33" i="1"/>
  <c r="AI34" i="1"/>
  <c r="AJ34" i="1"/>
  <c r="AK34" i="1"/>
  <c r="AI35" i="1"/>
  <c r="AJ35" i="1"/>
  <c r="AK35" i="1"/>
  <c r="AI36" i="1"/>
  <c r="AJ36" i="1"/>
  <c r="AK36" i="1"/>
  <c r="AI37" i="1"/>
  <c r="AJ37" i="1"/>
  <c r="AK37" i="1"/>
  <c r="AI38" i="1"/>
  <c r="AJ38" i="1"/>
  <c r="AK38" i="1"/>
  <c r="AI39" i="1"/>
  <c r="AJ39" i="1"/>
  <c r="AK39" i="1"/>
  <c r="AI40" i="1"/>
  <c r="AJ40" i="1"/>
  <c r="AK40" i="1"/>
  <c r="AI41" i="1"/>
  <c r="AJ41" i="1"/>
  <c r="AK41" i="1"/>
  <c r="AI42" i="1"/>
  <c r="AJ42" i="1"/>
  <c r="AK42" i="1"/>
  <c r="AI43" i="1"/>
  <c r="AJ43" i="1"/>
  <c r="AK43" i="1"/>
  <c r="AI44" i="1"/>
  <c r="AJ44" i="1"/>
  <c r="AK44" i="1"/>
  <c r="AI45" i="1"/>
  <c r="AJ45" i="1"/>
  <c r="AK45" i="1"/>
  <c r="AI46" i="1"/>
  <c r="AJ46" i="1"/>
  <c r="AK46" i="1"/>
  <c r="AI47" i="1"/>
  <c r="AJ47" i="1"/>
  <c r="AK47" i="1"/>
  <c r="AI48" i="1"/>
  <c r="AJ48" i="1"/>
  <c r="AK48" i="1"/>
  <c r="AI49" i="1"/>
  <c r="AJ49" i="1"/>
  <c r="AK49" i="1"/>
  <c r="AI50" i="1"/>
  <c r="AJ50" i="1"/>
  <c r="AK50" i="1"/>
  <c r="AI51" i="1"/>
  <c r="AJ51" i="1"/>
  <c r="AK51" i="1"/>
  <c r="AI52" i="1"/>
  <c r="AJ52" i="1"/>
  <c r="AK52" i="1"/>
  <c r="AI53" i="1"/>
  <c r="AJ53" i="1"/>
  <c r="AK53" i="1"/>
  <c r="AI54" i="1"/>
  <c r="AJ54" i="1"/>
  <c r="AK54" i="1"/>
  <c r="AI55" i="1"/>
  <c r="AJ55" i="1"/>
  <c r="AK55" i="1"/>
  <c r="AI56" i="1"/>
  <c r="AJ56" i="1"/>
  <c r="AK56" i="1"/>
  <c r="AH4" i="1"/>
  <c r="AH5" i="1"/>
  <c r="AE5" i="1" s="1"/>
  <c r="AG4" i="1"/>
  <c r="AG5" i="1"/>
  <c r="AF4" i="1"/>
  <c r="AF5" i="1"/>
  <c r="AE6" i="1"/>
  <c r="AE8" i="1"/>
  <c r="AE9" i="1"/>
  <c r="AE10" i="1"/>
  <c r="AE11" i="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4" i="1" l="1"/>
  <c r="AH6" i="1"/>
  <c r="AH7" i="1"/>
  <c r="AE7" i="1" s="1"/>
  <c r="AH8" i="1"/>
  <c r="AH9" i="1"/>
  <c r="AH10" i="1"/>
  <c r="AH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G6" i="1"/>
  <c r="AG7" i="1"/>
  <c r="AG8" i="1"/>
  <c r="AG9" i="1"/>
  <c r="AG10" i="1"/>
  <c r="AG11" i="1"/>
  <c r="AG12" i="1"/>
  <c r="AG13" i="1"/>
  <c r="AG14" i="1"/>
  <c r="AG15" i="1"/>
  <c r="AG16" i="1"/>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F6" i="1"/>
  <c r="AF7" i="1"/>
  <c r="AF8" i="1"/>
  <c r="AF9" i="1"/>
  <c r="AF10" i="1"/>
  <c r="AF11" i="1"/>
  <c r="AF12" i="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A0939AC-6C27-453D-ABEB-77E91B091124}" keepAlive="1" name="Consulta - Dependencia" description="Conexión a la consulta 'Dependencia' en el libro." type="5" refreshedVersion="0" background="1">
    <dbPr connection="Provider=Microsoft.Mashup.OleDb.1;Data Source=$Workbook$;Location=Dependencia;Extended Properties=&quot;&quot;" command="SELECT * FROM [Dependencia]"/>
  </connection>
</connections>
</file>

<file path=xl/sharedStrings.xml><?xml version="1.0" encoding="utf-8"?>
<sst xmlns="http://schemas.openxmlformats.org/spreadsheetml/2006/main" count="371" uniqueCount="235">
  <si>
    <t>Identificador</t>
  </si>
  <si>
    <t>Codigo</t>
  </si>
  <si>
    <t>Idioma</t>
  </si>
  <si>
    <t>Formato</t>
  </si>
  <si>
    <t>Información Publicada o Disponible</t>
  </si>
  <si>
    <t>Estado</t>
  </si>
  <si>
    <t>Frecuencia de Actualización</t>
  </si>
  <si>
    <t>Nombre del Responsable de la Producción de la Información</t>
  </si>
  <si>
    <t>Objetivo Legitimo de la Excepción</t>
  </si>
  <si>
    <t>Fecha de la calificación</t>
  </si>
  <si>
    <t>Plazo de la Calificación o Reserva</t>
  </si>
  <si>
    <t>Confidencialidad</t>
  </si>
  <si>
    <t>V1</t>
  </si>
  <si>
    <t>Integridad</t>
  </si>
  <si>
    <t>V2</t>
  </si>
  <si>
    <t>Disponibilidad</t>
  </si>
  <si>
    <t>V3</t>
  </si>
  <si>
    <t>Nivel de Criticidad</t>
  </si>
  <si>
    <t>Contiene Datos Personales</t>
  </si>
  <si>
    <t>Tipo de Datos Personales</t>
  </si>
  <si>
    <t>Finalidad de la Recolección de los Datos Personales</t>
  </si>
  <si>
    <t>Cuenta con las Autorizaciones para el Tratamiento de Datos Personales</t>
  </si>
  <si>
    <t>INFORMACIÓN PÚBLICA</t>
  </si>
  <si>
    <t>ALTA</t>
  </si>
  <si>
    <t>Información</t>
  </si>
  <si>
    <t>Español</t>
  </si>
  <si>
    <t>Fisico y Digital</t>
  </si>
  <si>
    <t>Disponible</t>
  </si>
  <si>
    <t>ACTIVO</t>
  </si>
  <si>
    <t>Mensual</t>
  </si>
  <si>
    <t>SI</t>
  </si>
  <si>
    <t>Parcial</t>
  </si>
  <si>
    <t>Físico o Análogo</t>
  </si>
  <si>
    <t>Por demanda</t>
  </si>
  <si>
    <t>Publicada</t>
  </si>
  <si>
    <t>Anual</t>
  </si>
  <si>
    <t>N/A</t>
  </si>
  <si>
    <t>INFORMACIÓN PÚBLICA CLASIFICADA</t>
  </si>
  <si>
    <t>MEDIA</t>
  </si>
  <si>
    <t>Semestral</t>
  </si>
  <si>
    <t>Otro</t>
  </si>
  <si>
    <t>Subdirección de RBL</t>
  </si>
  <si>
    <t>NO</t>
  </si>
  <si>
    <t>Semanal</t>
  </si>
  <si>
    <t>Subdirección de Aprovechamiento</t>
  </si>
  <si>
    <t>Trimestral</t>
  </si>
  <si>
    <t>Subdirección de Asuntos Legales</t>
  </si>
  <si>
    <t>Diario</t>
  </si>
  <si>
    <t>Subdirección de Servicios Funerarios y Alumbrado Público</t>
  </si>
  <si>
    <t>Total</t>
  </si>
  <si>
    <t>Subdirección de Disposición Final</t>
  </si>
  <si>
    <t>NO CLASIFICADA</t>
  </si>
  <si>
    <t>INFORMACIÓN PÚBLICA RESERVADA</t>
  </si>
  <si>
    <t>Oficina Asesora de Planeación</t>
  </si>
  <si>
    <t>Oficina de Tecnología de la Información y las Comunicaciones</t>
  </si>
  <si>
    <t>Hardware</t>
  </si>
  <si>
    <t>Servicios</t>
  </si>
  <si>
    <t>Software</t>
  </si>
  <si>
    <t>DEPENDENCIA</t>
  </si>
  <si>
    <t>IDENTIFICADOR</t>
  </si>
  <si>
    <t>TIPO</t>
  </si>
  <si>
    <t>IDIOMA</t>
  </si>
  <si>
    <t>MedioSoporte</t>
  </si>
  <si>
    <t>Formatos</t>
  </si>
  <si>
    <t>InformaciónPublicadaoDisponible</t>
  </si>
  <si>
    <t>ESTADO</t>
  </si>
  <si>
    <t>FRECUENCIA</t>
  </si>
  <si>
    <t>Excepción</t>
  </si>
  <si>
    <t>ExcepciónParcialoTotal</t>
  </si>
  <si>
    <t>CONFIDENCIALIDAD</t>
  </si>
  <si>
    <t>INTEGRIDAD</t>
  </si>
  <si>
    <t>DISPONIBILIDAD</t>
  </si>
  <si>
    <t>CONTIENEDATOSPERSONALES</t>
  </si>
  <si>
    <t>TIPODEDATOSPERSONALES</t>
  </si>
  <si>
    <t>AUTORIZACIÓN</t>
  </si>
  <si>
    <t>DATOESTRATEGICO</t>
  </si>
  <si>
    <t>DATOABIERTO</t>
  </si>
  <si>
    <t>CLASIFICACIÓNDEDATOPUBLICADO</t>
  </si>
  <si>
    <t>TIPODEINFORMACIÓN</t>
  </si>
  <si>
    <t>Público</t>
  </si>
  <si>
    <t>Cultural</t>
  </si>
  <si>
    <t>Estructurado</t>
  </si>
  <si>
    <t>Frances</t>
  </si>
  <si>
    <t>INACTIVO</t>
  </si>
  <si>
    <t>Privado</t>
  </si>
  <si>
    <t>Ciencia</t>
  </si>
  <si>
    <t>Semiestructurado</t>
  </si>
  <si>
    <t>Ingles</t>
  </si>
  <si>
    <t>BAJA</t>
  </si>
  <si>
    <t>Semiprivado</t>
  </si>
  <si>
    <t>Finanzas</t>
  </si>
  <si>
    <t>No Estructurado</t>
  </si>
  <si>
    <t>Italiano</t>
  </si>
  <si>
    <t>Bimensual</t>
  </si>
  <si>
    <t>Sensible</t>
  </si>
  <si>
    <t>Estadísticas</t>
  </si>
  <si>
    <t>Recurso Humano</t>
  </si>
  <si>
    <t>Mandarín</t>
  </si>
  <si>
    <t>Datos personales de niños, ninas o adolescentes</t>
  </si>
  <si>
    <t>Tiempo</t>
  </si>
  <si>
    <t>Instalaciones</t>
  </si>
  <si>
    <t>Portugués</t>
  </si>
  <si>
    <t>Quincenal</t>
  </si>
  <si>
    <t>Medio Ambiente</t>
  </si>
  <si>
    <t>Otros</t>
  </si>
  <si>
    <t>Transporte</t>
  </si>
  <si>
    <t>Subdirección Administrativa y Financiera</t>
  </si>
  <si>
    <t>Audio (.mp3, .wav, .mpeg-4, .acc, .wma, otros)</t>
  </si>
  <si>
    <t>Base de datos (.accdb, .adb, apx, .dbs, .dbf, .mdb, .odb, otros)</t>
  </si>
  <si>
    <t>Imagen (.jpeg, .jpg, .gif, .png, .tiff, .tif, .bmp, .psd, otros)</t>
  </si>
  <si>
    <t>Presentación (.ppt, .pptx, .pptm, odp, otros)</t>
  </si>
  <si>
    <t>Video (.avi, .mp4, .mkv, .flv, .wmv, otros)</t>
  </si>
  <si>
    <t>OTROS</t>
  </si>
  <si>
    <t>Software, Api, Otros.</t>
  </si>
  <si>
    <t>Fundamento contitucional o legal</t>
  </si>
  <si>
    <t>Fundamento juridico de la excepción</t>
  </si>
  <si>
    <t>Nombre o título de la categoría de información</t>
  </si>
  <si>
    <t>Nombre o título de la información</t>
  </si>
  <si>
    <t>Proceso</t>
  </si>
  <si>
    <t>Gestión del Talento Humano</t>
  </si>
  <si>
    <t>Gestión de las Comunicaciones</t>
  </si>
  <si>
    <t>Oficina de Control Interno</t>
  </si>
  <si>
    <t>Oficina Asesora de Comunicaciones y relaciones Interinstitucionales</t>
  </si>
  <si>
    <t>Direccionamiento Estrategico</t>
  </si>
  <si>
    <t>Oficina de Control Disciplinario Interno</t>
  </si>
  <si>
    <t>PROCESO</t>
  </si>
  <si>
    <t>Gestión del Conocimiento y la Innovación</t>
  </si>
  <si>
    <t>Gestión Disciplinaria Interna</t>
  </si>
  <si>
    <t>Participación Ciudadana</t>
  </si>
  <si>
    <t>Alumbrado Público</t>
  </si>
  <si>
    <t>Servicios Funerarios</t>
  </si>
  <si>
    <t>Gestión Integral de Residuos</t>
  </si>
  <si>
    <t>Gestión Financiera</t>
  </si>
  <si>
    <t>Gestión Tecnológica y de la Información</t>
  </si>
  <si>
    <t>Gestión Documental</t>
  </si>
  <si>
    <t>Servicio al Ciudadano</t>
  </si>
  <si>
    <t>Gestión de Evaluación y Mejora</t>
  </si>
  <si>
    <t>Gestión de Asuntos Legales</t>
  </si>
  <si>
    <t>Gestión de Apoyo Logístico</t>
  </si>
  <si>
    <t>Dependencia</t>
  </si>
  <si>
    <t>Serie Documental
(TRD)</t>
  </si>
  <si>
    <t>Subserie Documental
(TRD)</t>
  </si>
  <si>
    <t>Fecha de Generación de la Información</t>
  </si>
  <si>
    <t>Excepción Total o Parcial</t>
  </si>
  <si>
    <t>Etiqueta</t>
  </si>
  <si>
    <t>E1</t>
  </si>
  <si>
    <t>E2</t>
  </si>
  <si>
    <t>E3</t>
  </si>
  <si>
    <t>Dirección General</t>
  </si>
  <si>
    <t>Descripción del Contenido la Categoria de Información</t>
  </si>
  <si>
    <t>Lugar de Consulta Física
(Ubicación)</t>
  </si>
  <si>
    <t>Lugar de Consulta Digital
(Ubicación)</t>
  </si>
  <si>
    <t>Interoperabilidad</t>
  </si>
  <si>
    <t>INTEROPERABILIDAD</t>
  </si>
  <si>
    <t>Medio de Conservación y Soporte</t>
  </si>
  <si>
    <t>Nombre del Responsable de la Información</t>
  </si>
  <si>
    <t>Código del Procedimiento o Formato</t>
  </si>
  <si>
    <t>Norma o Función 
(cuando aplique)</t>
  </si>
  <si>
    <t>Digital</t>
  </si>
  <si>
    <t>Electrónico</t>
  </si>
  <si>
    <t>Tipo de origen</t>
  </si>
  <si>
    <t>INTEROPERABILIDAD2</t>
  </si>
  <si>
    <t>Interno</t>
  </si>
  <si>
    <t>Externo</t>
  </si>
  <si>
    <t>No.</t>
  </si>
  <si>
    <t>CAMPO</t>
  </si>
  <si>
    <t>INFORMACIÓN QUE DEBE CONTENER</t>
  </si>
  <si>
    <t>IDENTIFICADOR DEL ACTIVO DE INFORMACIÓN</t>
  </si>
  <si>
    <t>DESCRIPCIÓN DEL ACTIVO DE INFORMACIÓN</t>
  </si>
  <si>
    <t>CLASIFICACIÓN DOCUMENTAL - CATEGORIA DE INFORMACIÓN
PARA ACTIVOS DE TIPO "INFORMACIÓN"</t>
  </si>
  <si>
    <t>DESCRIPCIÓN DEL ACTIVO DE INFORMACIÓN Y
TIPO DOCUMENTAL</t>
  </si>
  <si>
    <t>ÍNDICE DE INFORMACIÓN CLASIFICADA Y RESERVADA (DECRETO 103 DE 2015)</t>
  </si>
  <si>
    <t>VALORACIÓN DEL ACTIVO DE INFORMACIÓN (MSPI-ISO 27001)</t>
  </si>
  <si>
    <t>PROTECCIÓN DE DATOS PERSONALES (BASES DE DATOS - LEY 1581 DE 2012)</t>
  </si>
  <si>
    <t>DATOS ABIERTOS</t>
  </si>
  <si>
    <t>Hoja de cálculo (.xls, .xlsm, .csv, .ods, otros)</t>
  </si>
  <si>
    <t>Documentos de texto (.txt, .odt, .docx, .odc, .pdf, .pdfa, otros)</t>
  </si>
  <si>
    <t>Fisico o Análogo (Papel, fotografia impresa, Cintas magneticas, microfilm, cintas de audio, otros)</t>
  </si>
  <si>
    <t xml:space="preserve"> ¿Considera que es un Conjunto de Datos Estrategicos?</t>
  </si>
  <si>
    <t>Este campo no debe ser diligenciado manualmente, ya que se calcula automáticamente al seleccionar la dependencia (campo #3).
Corresponde al identificador único del activo, compuesto por el código de la dependencia seguido de un consecutivo.</t>
  </si>
  <si>
    <t>Lista</t>
  </si>
  <si>
    <t>Seleccione la Subdirección u Oficina que está identificando y es responsable del activo de información</t>
  </si>
  <si>
    <t>Seleccione el tipo al cual pertenece el activo.
Las opciones disponibles son: INFORMACIÓN, HARDWARE, SOFTWARE, SERVICIOS, RECURSO HUMANO, INSTALACIONES u OTROS.
Para mayor orientación, consulte el Manual GTI-MN-02: Clasificación de Activos de Información.</t>
  </si>
  <si>
    <t>Norma o Función
(Cuando aplique)</t>
  </si>
  <si>
    <t>Texto</t>
  </si>
  <si>
    <t>Tipo de Origen</t>
  </si>
  <si>
    <t>Serie Documental (TRD)</t>
  </si>
  <si>
    <t>Subserie Documental (TRD)</t>
  </si>
  <si>
    <t>Nombre o Título de la Información</t>
  </si>
  <si>
    <t>Descripción breve de que trata el activo de información.
Puede ser tomada de las fichas de Valoración Documental, si ya se encuentran elaboradas.</t>
  </si>
  <si>
    <r>
      <t xml:space="preserve">Seleccione la opción correspondiente:
</t>
    </r>
    <r>
      <rPr>
        <b/>
        <sz val="10"/>
        <rFont val="Arial"/>
        <family val="2"/>
      </rPr>
      <t>Publicada</t>
    </r>
    <r>
      <rPr>
        <sz val="10"/>
        <rFont val="Arial"/>
        <family val="2"/>
      </rPr>
      <t xml:space="preserve">: La información puede consultarse en un sitio web o sistema de información del Estado.
</t>
    </r>
    <r>
      <rPr>
        <b/>
        <sz val="10"/>
        <rFont val="Arial"/>
        <family val="2"/>
      </rPr>
      <t>Disponible</t>
    </r>
    <r>
      <rPr>
        <sz val="10"/>
        <rFont val="Arial"/>
        <family val="2"/>
      </rPr>
      <t xml:space="preserve">: La información no está publicada en ningún sitio, pero está disponible para consulta.
</t>
    </r>
    <r>
      <rPr>
        <b/>
        <sz val="10"/>
        <rFont val="Arial"/>
        <family val="2"/>
      </rPr>
      <t>N/A</t>
    </r>
    <r>
      <rPr>
        <sz val="10"/>
        <rFont val="Arial"/>
        <family val="2"/>
      </rPr>
      <t>: Si el campo “Nombre o título de la categoría de información” (Columna E) es diferente de “Información”.</t>
    </r>
  </si>
  <si>
    <r>
      <t xml:space="preserve">Indique si el activo (información o software) interopera o intercambia información con otra entidad o tercero. Opciones:
</t>
    </r>
    <r>
      <rPr>
        <b/>
        <sz val="10"/>
        <rFont val="Arial"/>
        <family val="2"/>
      </rPr>
      <t>Sí
No
N/A</t>
    </r>
    <r>
      <rPr>
        <sz val="10"/>
        <rFont val="Arial"/>
        <family val="2"/>
      </rPr>
      <t xml:space="preserve"> (Si el campo “Nombre o título de la categoría de información” (Columna E) es diferente de “Información” o “Software”)</t>
    </r>
  </si>
  <si>
    <r>
      <t xml:space="preserve">Define el estado en que se encuentra el activo de información.
</t>
    </r>
    <r>
      <rPr>
        <b/>
        <sz val="10"/>
        <rFont val="Arial"/>
        <family val="2"/>
      </rPr>
      <t>Activo</t>
    </r>
    <r>
      <rPr>
        <sz val="10"/>
        <rFont val="Arial"/>
        <family val="2"/>
      </rPr>
      <t xml:space="preserve">: se encuentra en uso en la entidad.
</t>
    </r>
    <r>
      <rPr>
        <b/>
        <sz val="10"/>
        <rFont val="Arial"/>
        <family val="2"/>
      </rPr>
      <t>Inactivo</t>
    </r>
    <r>
      <rPr>
        <sz val="10"/>
        <rFont val="Arial"/>
        <family val="2"/>
      </rPr>
      <t>: Ya no se encuentra en uso o se le ha dado de baja.</t>
    </r>
  </si>
  <si>
    <t>Indique la ubicación física del activo.
Si el activo existe únicamente en formato digital, diligencie “N/A”.
Importante: Si el campo “Nombre o título de la categoría de información” (Columna E) es diferente de “Información”, diligencie “N/A” en este campo.</t>
  </si>
  <si>
    <t>Fecha</t>
  </si>
  <si>
    <t>Digite el nombre del Área, Cargo, Rol, Dependencia o Proceso encargado dentro de la entidad de la custodia o control de la información, con el fin de permitir su acceso.
Este campo es obligatorio; ningún activo de información puede quedar sin un responsable o custodio asignado.</t>
  </si>
  <si>
    <t>lista</t>
  </si>
  <si>
    <r>
      <t xml:space="preserve">Seleccione una de las siguientes opciones según la naturaleza del activo de información:
</t>
    </r>
    <r>
      <rPr>
        <b/>
        <sz val="10"/>
        <rFont val="Arial"/>
        <family val="2"/>
      </rPr>
      <t>Alta:</t>
    </r>
    <r>
      <rPr>
        <sz val="10"/>
        <rFont val="Arial"/>
        <family val="2"/>
      </rPr>
      <t xml:space="preserve"> La no disponibilidad del activo de información puede conllevar a un impacto negativo alto de índole legal, operativo, pérdida de imagen o económica de la Entidad.</t>
    </r>
    <r>
      <rPr>
        <b/>
        <sz val="10"/>
        <rFont val="Arial"/>
        <family val="2"/>
      </rPr>
      <t xml:space="preserve">
Media</t>
    </r>
    <r>
      <rPr>
        <sz val="10"/>
        <rFont val="Arial"/>
        <family val="2"/>
      </rPr>
      <t xml:space="preserve">: La no disponibilidad del activo de información puede conllevar a un impacto negativo moderado de índole legal, operativo, pérdida de imagen o económica de la Entidad.
</t>
    </r>
    <r>
      <rPr>
        <b/>
        <sz val="10"/>
        <rFont val="Arial"/>
        <family val="2"/>
      </rPr>
      <t>Baja</t>
    </r>
    <r>
      <rPr>
        <sz val="10"/>
        <rFont val="Arial"/>
        <family val="2"/>
      </rPr>
      <t xml:space="preserve">: La no disponibilidad del activo de información puede afectar la operación normal de uno o más procesos, pero no conlleva implicaciones legales, económicas o de pérdida de imagen.
</t>
    </r>
    <r>
      <rPr>
        <b/>
        <sz val="10"/>
        <rFont val="Arial"/>
        <family val="2"/>
      </rPr>
      <t>No Clasificada</t>
    </r>
    <r>
      <rPr>
        <sz val="10"/>
        <rFont val="Arial"/>
        <family val="2"/>
      </rPr>
      <t>: Activos de información que deben ser incluidos en el inventario y que no han sido clasificados, deben ser tratados como activos de información de Disponibilidad Alta.</t>
    </r>
  </si>
  <si>
    <t>Calculado</t>
  </si>
  <si>
    <r>
      <t xml:space="preserve">Seleccione si el activo de información contiene o no, datos personales. Opciones:
</t>
    </r>
    <r>
      <rPr>
        <b/>
        <sz val="10"/>
        <rFont val="Arial"/>
        <family val="2"/>
      </rPr>
      <t>SI</t>
    </r>
    <r>
      <rPr>
        <sz val="10"/>
        <rFont val="Arial"/>
        <family val="2"/>
      </rPr>
      <t xml:space="preserve">
</t>
    </r>
    <r>
      <rPr>
        <b/>
        <sz val="10"/>
        <rFont val="Arial"/>
        <family val="2"/>
      </rPr>
      <t>NO</t>
    </r>
    <r>
      <rPr>
        <sz val="10"/>
        <rFont val="Arial"/>
        <family val="2"/>
      </rPr>
      <t xml:space="preserve">
</t>
    </r>
    <r>
      <rPr>
        <b/>
        <sz val="10"/>
        <rFont val="Arial"/>
        <family val="2"/>
      </rPr>
      <t xml:space="preserve">N/A: </t>
    </r>
    <r>
      <rPr>
        <sz val="10"/>
        <rFont val="Arial"/>
        <family val="2"/>
      </rPr>
      <t>Si el campo “Nombre o título de la categoría de información” (Columna E) es diferente de “Información”.</t>
    </r>
  </si>
  <si>
    <t>Tipos de Datos Personales</t>
  </si>
  <si>
    <r>
      <t>Razón por la cual el dato personal es capturado y mantenido, este debe servir para garantizar la autorización de tratamiento por parte del dueño de los datos personales.
Importante: Si el campo “Nombre o título de la categoría de información” (Columna E) es diferente de “Información”, diligencie “</t>
    </r>
    <r>
      <rPr>
        <b/>
        <sz val="10"/>
        <rFont val="Arial"/>
        <family val="2"/>
      </rPr>
      <t>N/A</t>
    </r>
    <r>
      <rPr>
        <sz val="10"/>
        <rFont val="Arial"/>
        <family val="2"/>
      </rPr>
      <t>”</t>
    </r>
  </si>
  <si>
    <t>Cuenta con las Autorizaciones Para el Tratamiento de Datos Personales</t>
  </si>
  <si>
    <r>
      <rPr>
        <sz val="10"/>
        <rFont val="Arial"/>
        <family val="2"/>
      </rPr>
      <t>Responda si el área o dependencia considera que es un conjunto de datos que le interesa a la comunidad, o es consultado periódicamente para ser puesto en el portal de datos abiertos. Opciones:</t>
    </r>
    <r>
      <rPr>
        <b/>
        <sz val="10"/>
        <rFont val="Arial"/>
        <family val="2"/>
      </rPr>
      <t xml:space="preserve">
SI
NO
N/A: </t>
    </r>
    <r>
      <rPr>
        <sz val="10"/>
        <rFont val="Arial"/>
        <family val="2"/>
      </rPr>
      <t>Si el campo “Nombre o título de la categoría de información” (Columna E) es diferente de “Información”.</t>
    </r>
  </si>
  <si>
    <t>Registre la fecha en que se diligencia el inventario de activos de información y cuadro de caracterización documental en el formato mes/Año. Ejemplo: enero/2025; ene/2025.</t>
  </si>
  <si>
    <t>Seleccione el Proceso que identifica el activo de información</t>
  </si>
  <si>
    <t>CONSERVACIÓN Y SOPORTE</t>
  </si>
  <si>
    <t>CUSTODIA DE LOS ACTIVOS DE INFORMACIÓN</t>
  </si>
  <si>
    <t xml:space="preserve">FECHA DE ELABORACIÓN O ACTUALIZACIÓN (mes/Año): </t>
  </si>
  <si>
    <t>Término con que se da a conocer el nombre o asunto de la información.</t>
  </si>
  <si>
    <r>
      <t xml:space="preserve">Este campo solo aplica cuando se seleccione la categoría “Información” en el campo #5 - columna “E”. Para los demás tipos de activos, diligencie “N/A”.
Selecciones dentro de las opciones: 
</t>
    </r>
    <r>
      <rPr>
        <b/>
        <sz val="10"/>
        <rFont val="Arial"/>
        <family val="2"/>
      </rPr>
      <t>• Análogo</t>
    </r>
    <r>
      <rPr>
        <sz val="10"/>
        <rFont val="Arial"/>
        <family val="2"/>
      </rPr>
      <t xml:space="preserve">: marcar con una “X” si el documento se encuentra elaborado en soporte papel y cinta (video, casete, película, microfilm, entre otros).
</t>
    </r>
    <r>
      <rPr>
        <b/>
        <sz val="10"/>
        <rFont val="Arial"/>
        <family val="2"/>
      </rPr>
      <t>• Digital</t>
    </r>
    <r>
      <rPr>
        <sz val="10"/>
        <rFont val="Arial"/>
        <family val="2"/>
      </rPr>
      <t xml:space="preserve">: marcar con una “X” en caso de que el documento (registro) haya sido digitalizado o haya sufrido un proceso de conversión de una señal o soporte analógico a una representación digital.
</t>
    </r>
    <r>
      <rPr>
        <b/>
        <sz val="10"/>
        <rFont val="Arial"/>
        <family val="2"/>
      </rPr>
      <t>• Electrónico</t>
    </r>
    <r>
      <rPr>
        <sz val="10"/>
        <rFont val="Arial"/>
        <family val="2"/>
      </rPr>
      <t>: marcar con una “X” si el registro de la información generada, recibida, almacenada y comunicada se encuentra en medios electrónicos, y permanece en estos medios durante su ciclo vital.</t>
    </r>
  </si>
  <si>
    <t xml:space="preserve">Este campo solo aplica cuando se seleccione la categoría “Información” en el campo #5 - columna “E”. Para los demás tipos de activos, diligencie “N/A”.
Establecer el Idioma, lengua o dialecto en que se encuentra la información consignada en el documento de archivo (registro). Español / ingles.   </t>
  </si>
  <si>
    <t>Este campo solo aplica cuando se seleccione la categoría “Información” en el campo #5 - columna “E”. Para los demás tipos de activos, diligencie “N/A”.
Ingrese la subserie documental asignada en la Tabla de Retención Documental (TRD). En caso de que el activo de información no cuente con una clasificación documental definida, registre la expresión “Sin establecer” y gestione la revisión del Cuadro de Clasificación Documental, con el fin de proceder a la actualización o elaboración de la TRD, según sea el caso.</t>
  </si>
  <si>
    <t>Este campo solo aplica cuando se seleccione la categoría “Información” en el campo #5 - columna “E”. Para los demás tipos de activos, diligencie “N/A”.
Ingrese la serie documental asignada en la Tabla de Retención Documental (TRD). En caso de que el activo de información no cuente con una clasificación documental definida, registre la expresión “Sin establecer” y gestione la revisión del Cuadro de Clasificación Documental, con el fin de proceder a la actualización o elaboración de la TRD, según sea el caso.</t>
  </si>
  <si>
    <t>Este campo solo aplica cuando se seleccione la categoría “Información” en el campo #5 - columna “E”.
Seleccione una de las siguientes opciones, según corresponda al origen del activo de información: “Interno”, “Externo” o “N/A”.</t>
  </si>
  <si>
    <t>Este campo solo aplica cuando se seleccione la categoría “Información” en el campo #5 - columna “E”.
Registre el código del procedimiento en el que se encuentra referenciado el documento de archivo o registro y su versión
En caso de no aplicar, diligencie "N/A"</t>
  </si>
  <si>
    <t>Este campo solo aplica cuando se seleccione la categoría “Información” en el campo #5 - columna “E”.
Relacione la norma y el (los) artículo(s) o función que permite la producción del documento de archivo (registro).
En caso de no aplicar, diligencie "N/A"</t>
  </si>
  <si>
    <t>Este campo solo aplica cuando se seleccione la categoría “Información” en el campo #5 - columna “E”. Para los demás tipos de activos, diligencie “N/A”.
Indique la URL, sitio web o nombre del sistema de información donde se encuentra publicada la información. Importante: No se deben relacionar enlaces a plataformas internas (por ejemplo, OneDrive o SharePoint), ya que no son accesibles externamente ni garantizan disponibilidad permanente.
Si la información está disponible únicamente en formato físico, diligencie “N/A”.</t>
  </si>
  <si>
    <t>Este campo solo aplica cuando se seleccione la categoría “Información” en el campo #5 - columna “E”. Para los demás tipos de activos, diligencie “N/A”.
Digite la fecha en que se crea la información.</t>
  </si>
  <si>
    <t>Este campo solo aplica cuando se seleccione la categoría “Información” en el campo #5 - columna “E”. Para los demás tipos de activos, diligencie “N/A”.
Seleccione de la lista desplegable la periodicidad o el intervalo de tiempo en que debe actualizarse la información, según su naturaleza y la normativa aplicable.</t>
  </si>
  <si>
    <t>Este campo solo aplica cuando se seleccione la categoría “Información” en el campo #5 - columna “E”. Para los demás tipos de activos, diligencie “N/A”.
Digite el nombre del área, dependencia o unidad interna, o el nombre de la entidad externa que creó la información.</t>
  </si>
  <si>
    <t>Este campo solo aplica cuando se seleccione la categoría “Información” en el campo #5 - columna “E”. Para los demás tipos de activos, diligencie “N/A”.
Registre la fecha en que la información fue calificada como reservada o clasificada.</t>
  </si>
  <si>
    <t>Este campo solo aplica cuando se seleccione la categoría “Información” en el campo #5 - columna “E”. Para los demás tipos de activos, diligencie “N/A”.
Indique el período de tiempo durante el cual la información estará clasificada o reservada.</t>
  </si>
  <si>
    <r>
      <t xml:space="preserve">Seleccione de las siguientes opciones opciones:
</t>
    </r>
    <r>
      <rPr>
        <b/>
        <sz val="10"/>
        <rFont val="Arial"/>
        <family val="2"/>
      </rPr>
      <t>Dato personal público</t>
    </r>
    <r>
      <rPr>
        <sz val="10"/>
        <rFont val="Arial"/>
        <family val="2"/>
      </rPr>
      <t xml:space="preserve">: Toda información personal que es de conocimiento libre y abierto para el público en general. Son considerados datos públicos entre otros los datos relativos a: Estado Civil
Profesión u Oficio, numero de cedula, y cualquier condición de ser servidores públicos, entre otros
</t>
    </r>
    <r>
      <rPr>
        <b/>
        <sz val="10"/>
        <rFont val="Arial"/>
        <family val="2"/>
      </rPr>
      <t>Dato personal privado</t>
    </r>
    <r>
      <rPr>
        <sz val="10"/>
        <rFont val="Arial"/>
        <family val="2"/>
      </rPr>
      <t xml:space="preserve">: Toda información personal que tiene un conocimiento restringido, y en principio privado para el público en general. Ejemplo: Dirección de residencias y teléfono.
</t>
    </r>
    <r>
      <rPr>
        <b/>
        <sz val="10"/>
        <rFont val="Arial"/>
        <family val="2"/>
      </rPr>
      <t>Dato semiprivado</t>
    </r>
    <r>
      <rPr>
        <sz val="10"/>
        <rFont val="Arial"/>
        <family val="2"/>
      </rPr>
      <t xml:space="preserve">: Es el dato que no tiene naturaleza intima, reservada, ni pública y cuyo conocimiento o divulgación puede interesar no sólo a su titular, si no a cierto sector o grupo de personas o a la sociedad en general.
</t>
    </r>
    <r>
      <rPr>
        <b/>
        <sz val="10"/>
        <rFont val="Arial"/>
        <family val="2"/>
      </rPr>
      <t>Datos sensibles</t>
    </r>
    <r>
      <rPr>
        <sz val="10"/>
        <rFont val="Arial"/>
        <family val="2"/>
      </rPr>
      <t xml:space="preserve">: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r>
      <rPr>
        <b/>
        <sz val="10"/>
        <rFont val="Arial"/>
        <family val="2"/>
      </rPr>
      <t>Datos de niños, niñas o adolescentes</t>
    </r>
    <r>
      <rPr>
        <sz val="10"/>
        <rFont val="Arial"/>
        <family val="2"/>
      </rPr>
      <t xml:space="preserve">: Son los datos personales de los niños, niñas y adolescentes, cuyo tratamiento está prohibido, salvo que se trate de datos de naturaleza pública. 
Ej. Registro civil.
</t>
    </r>
    <r>
      <rPr>
        <b/>
        <sz val="10"/>
        <rFont val="Arial"/>
        <family val="2"/>
      </rPr>
      <t>N/A</t>
    </r>
    <r>
      <rPr>
        <sz val="10"/>
        <rFont val="Arial"/>
        <family val="2"/>
      </rPr>
      <t>: Si el campo “Nombre o título de la categoría de información” (Columna E) es diferente de “Información”.</t>
    </r>
  </si>
  <si>
    <t xml:space="preserve">Este campo solo aplica cuando se seleccione la categoría “Información” en el campo #5 - columna “E”. Para los demás tipos de activos, diligencie “N/A”.
Registre el formato en el que la información permite su visualización o consulta tales como, sin limitarse a estos:
Documento de texto (.doc, .odt, .pdf)
Hoja de cálculo (.xls, .xlsx, .ods)
Presentación (.ppt, .odp)
Imagen (.jpg, .png, .tif)
Archivo comprimido (.zip, .rar)
Audio (.mp3, .wav)
Video (.mp4, .avi)
Base de datos (.sql, .csv, .db)
HTML / Página web (.html)
Texto plano (.txt)
Código fuente (.py, .js, .java, .php, etc.)
Nota: Si el documento es análogo se debe diligenciar no aplica (N.A.) </t>
  </si>
  <si>
    <t>Este campo solo aplica cuando se seleccione la categoría “Información” en el campo #5 - columna “E”. Para los demás tipos de activos, diligencie “N/A”.
Indique la identificación de la excepción que, conforme a lo previsto en los artículos 18 o 19 de la Ley 1712 de 2014, ampara la calificación de la información como reservada o clasificada.
Ejemplo: "Proteger la seguridad y defensa nacional, conforme a lo dispuesto en el artículo 19 de la Ley 1712 de 2014, literal b."</t>
  </si>
  <si>
    <t>Este campo solo aplica cuando se seleccione la categoría “Información” en el campo #5 - columna “E”. Para los demás tipos de activos, diligencie “N/A”.
Ingrese la norma, artículo, inciso o párrafo que respalda la clasificación o reserva de la información.
Ejemplo: Artículo 15 y 24 de la Constitución Política de Colombia. Art. 24: “El Estado tiene el deber de garantizar la defensa nacional.” Art. 15: derecho a la intimidad (en caso de que haya información personal también involucrada).</t>
  </si>
  <si>
    <t>Este campo solo aplica cuando se seleccione la categoría “Información” en el campo #5 - columna “E”. Para los demás tipos de activos, diligencie “N/A”.
Mencione la norma jurídica que fundamenta la clasificación o reserva de la información.
Ejemplo: Artículo 19 de la Ley 1712 de 2014, literal b: “La información podrá ser clasificada como reservada cuando su divulgación implique una amenaza a la seguridad y defensa nacional.”</t>
  </si>
  <si>
    <r>
      <t xml:space="preserve">Seleccione dentro de las opciones de la lista desplegable si el activo de información puede ser entregado en su totalidad o tiene restricciones:
</t>
    </r>
    <r>
      <rPr>
        <b/>
        <sz val="10"/>
        <rFont val="Arial"/>
        <family val="2"/>
      </rPr>
      <t>Parcial</t>
    </r>
    <r>
      <rPr>
        <sz val="10"/>
        <rFont val="Arial"/>
        <family val="2"/>
      </rPr>
      <t xml:space="preserve">: La información tiene algún tipo de reserva, pero puede entregarse o esta publicada mediante un proceso de anonimización.
</t>
    </r>
    <r>
      <rPr>
        <b/>
        <sz val="10"/>
        <rFont val="Arial"/>
        <family val="2"/>
      </rPr>
      <t>Total</t>
    </r>
    <r>
      <rPr>
        <sz val="10"/>
        <rFont val="Arial"/>
        <family val="2"/>
      </rPr>
      <t xml:space="preserve">: La información no es entregable en su totalidad.
</t>
    </r>
    <r>
      <rPr>
        <b/>
        <sz val="10"/>
        <rFont val="Arial"/>
        <family val="2"/>
      </rPr>
      <t>N/A</t>
    </r>
    <r>
      <rPr>
        <sz val="10"/>
        <rFont val="Arial"/>
        <family val="2"/>
      </rPr>
      <t>: Si el campo “Nombre o título de la categoría de información” (Columna E) es diferente de “Información”.</t>
    </r>
  </si>
  <si>
    <r>
      <t xml:space="preserve">Seleccione una de las siguientes opciones según la naturaleza del activo de información:
</t>
    </r>
    <r>
      <rPr>
        <b/>
        <sz val="10"/>
        <rFont val="Arial"/>
        <family val="2"/>
      </rPr>
      <t>Alta:</t>
    </r>
    <r>
      <rPr>
        <sz val="10"/>
        <rFont val="Arial"/>
        <family val="2"/>
      </rPr>
      <t>Aquella información o activosque perdiendo su exactitud y completitud puede conllevar a un impacto negativo alto de índole legal, operativo, pérdida de imagen o económica de la Entidad..</t>
    </r>
    <r>
      <rPr>
        <b/>
        <sz val="10"/>
        <rFont val="Arial"/>
        <family val="2"/>
      </rPr>
      <t xml:space="preserve">
Media</t>
    </r>
    <r>
      <rPr>
        <sz val="10"/>
        <rFont val="Arial"/>
        <family val="2"/>
      </rPr>
      <t xml:space="preserve">: Aquella información o activosque perdiendo su exactitud y completitud puede conllevar a un impacto negativo moderado de índole legal, operativo, pérdida de imagen a funcionarios o procesos de la Entidad.
</t>
    </r>
    <r>
      <rPr>
        <b/>
        <sz val="10"/>
        <rFont val="Arial"/>
        <family val="2"/>
      </rPr>
      <t>Baja</t>
    </r>
    <r>
      <rPr>
        <sz val="10"/>
        <rFont val="Arial"/>
        <family val="2"/>
      </rPr>
      <t xml:space="preserve">: Aquella información o activosque perdiendo su exactitud y completitud puede conllevar a un impacto no significativo para la entidad o entes externos.
</t>
    </r>
    <r>
      <rPr>
        <b/>
        <sz val="10"/>
        <rFont val="Arial"/>
        <family val="2"/>
      </rPr>
      <t>No Clasificada</t>
    </r>
    <r>
      <rPr>
        <sz val="10"/>
        <rFont val="Arial"/>
        <family val="2"/>
      </rPr>
      <t>: Activos de información que deben ser incluidos en el inventario y que no han sido clasificados, deben ser tratados como activos de información de Integridad Alta.</t>
    </r>
  </si>
  <si>
    <r>
      <t>Seleccione una de las siguientes opciones según la naturaleza del activo de información y de acuerdo con lo diligenciado en el Índice de Información Clasificada y Reservada:
I</t>
    </r>
    <r>
      <rPr>
        <b/>
        <sz val="10"/>
        <rFont val="Arial"/>
        <family val="2"/>
      </rPr>
      <t>nformación Reservada:</t>
    </r>
    <r>
      <rPr>
        <sz val="10"/>
        <rFont val="Arial"/>
        <family val="2"/>
      </rPr>
      <t xml:space="preserve"> Aquella información o activos que perdiendo su confidencialidad puede conllevar a un impacto negativo alto de índole legal, operativo, pérdida de imagen o económica. Solo puede ser conocida por personal o procesos autorizados y corresponde a la determinada en el art. 19 de la ley 1712 de 2014.</t>
    </r>
    <r>
      <rPr>
        <b/>
        <sz val="10"/>
        <rFont val="Arial"/>
        <family val="2"/>
      </rPr>
      <t xml:space="preserve">
Información Clasificada</t>
    </r>
    <r>
      <rPr>
        <sz val="10"/>
        <rFont val="Arial"/>
        <family val="2"/>
      </rPr>
      <t xml:space="preserve">: Aquella información o activosque perdiendo su confidencialidad puede conllevar a un impacto negativo medio de índole legal, operativo, pérdida de imagen o económica. Solo puede ser conocida por procesos autorizados y corresponde a la determinada en el art. 18 de la ley 1712 de 2014.
</t>
    </r>
    <r>
      <rPr>
        <b/>
        <sz val="10"/>
        <rFont val="Arial"/>
        <family val="2"/>
      </rPr>
      <t>Información Pública</t>
    </r>
    <r>
      <rPr>
        <sz val="10"/>
        <rFont val="Arial"/>
        <family val="2"/>
      </rPr>
      <t xml:space="preserve">: Aquella información o activosque puede ser consultada libremente sin restricciones.
</t>
    </r>
    <r>
      <rPr>
        <b/>
        <sz val="10"/>
        <rFont val="Arial"/>
        <family val="2"/>
      </rPr>
      <t>No Clasificada</t>
    </r>
    <r>
      <rPr>
        <sz val="10"/>
        <rFont val="Arial"/>
        <family val="2"/>
      </rPr>
      <t>: Activos de información que deben ser incluidos en el inventario y que no han sido clasificados, deben ser tratados como activos de información pública reservada.</t>
    </r>
  </si>
  <si>
    <r>
      <rPr>
        <b/>
        <sz val="10"/>
        <rFont val="Arial"/>
        <family val="2"/>
      </rPr>
      <t>NO DILIGENCIAR</t>
    </r>
    <r>
      <rPr>
        <sz val="10"/>
        <rFont val="Arial"/>
        <family val="2"/>
      </rPr>
      <t>: Es un cálculo automático que determina el valor general del activo, de acuerdo con la clasificación de la Información (Alta-Media-Baja)
Para mas detalle consultar el Manual GTI-MN-02 Clasificación Activos de Información</t>
    </r>
  </si>
  <si>
    <r>
      <rPr>
        <b/>
        <sz val="10"/>
        <rFont val="Arial"/>
        <family val="2"/>
      </rPr>
      <t>NO DILIGENCIAR</t>
    </r>
    <r>
      <rPr>
        <sz val="10"/>
        <rFont val="Arial"/>
        <family val="2"/>
      </rPr>
      <t>: Se calcula de acuerdo con el nivel de confidencialidad seleccionado en el campo 31 "Confidencialidad". Esta etiqueta debe usarse en los activos de información de tipo información para asegurar su acceso seguro.
Para mas detalle consultar el Manual GTI-MN-02 Clasificación Activos de Información</t>
    </r>
  </si>
  <si>
    <t>Descripción de la categoría de información</t>
  </si>
  <si>
    <t>TIPO DE ACTIVO
(Cuando se requiera hacer los reportes de la caracterización documental se deberá hacer el filtro de la categoría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</si>
</sst>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409]mmm\-yy;@"/>
  </numFmts>
  <fonts count="13" x14ac:knownFonts="1">
    <font>
      <sz val="11"/>
      <color theme="1"/>
      <name val="Calibri"/>
      <family val="2"/>
      <scheme val="minor"/>
    </font>
    <font>
      <b/>
      <sz val="11"/>
      <color theme="1"/>
      <name val="Calibri"/>
      <family val="2"/>
      <scheme val="minor"/>
    </font>
    <font>
      <sz val="11"/>
      <color indexed="8"/>
      <name val="Calibri"/>
      <family val="2"/>
    </font>
    <font>
      <b/>
      <sz val="11"/>
      <name val="Calibri"/>
      <family val="2"/>
      <scheme val="minor"/>
    </font>
    <font>
      <b/>
      <sz val="16"/>
      <color theme="1"/>
      <name val="Calibri"/>
      <family val="2"/>
      <scheme val="minor"/>
    </font>
    <font>
      <sz val="16"/>
      <color theme="1"/>
      <name val="Calibri"/>
      <family val="2"/>
      <scheme val="minor"/>
    </font>
    <font>
      <b/>
      <sz val="20"/>
      <color theme="1"/>
      <name val="Calibri"/>
      <family val="2"/>
      <scheme val="minor"/>
    </font>
    <font>
      <sz val="8"/>
      <name val="Calibri"/>
      <family val="2"/>
      <scheme val="minor"/>
    </font>
    <font>
      <u/>
      <sz val="11"/>
      <color theme="10"/>
      <name val="Calibri"/>
      <family val="2"/>
      <scheme val="minor"/>
    </font>
    <font>
      <sz val="10"/>
      <name val="Arial"/>
      <family val="2"/>
    </font>
    <font>
      <b/>
      <sz val="20"/>
      <name val="Calibri"/>
      <family val="2"/>
      <scheme val="minor"/>
    </font>
    <font>
      <b/>
      <sz val="10"/>
      <name val="Arial"/>
      <family val="2"/>
    </font>
    <font>
      <b/>
      <sz val="12"/>
      <name val="Arial"/>
      <family val="2"/>
    </font>
  </fonts>
  <fills count="15">
    <fill>
      <patternFill patternType="none"/>
    </fill>
    <fill>
      <patternFill patternType="gray125"/>
    </fill>
    <fill>
      <patternFill patternType="solid">
        <fgColor theme="2" tint="-9.9978637043366805E-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auto="1"/>
      </left>
      <right style="medium">
        <color auto="1"/>
      </right>
      <top style="thick">
        <color indexed="64"/>
      </top>
      <bottom style="medium">
        <color auto="1"/>
      </bottom>
      <diagonal/>
    </border>
    <border>
      <left style="medium">
        <color auto="1"/>
      </left>
      <right style="medium">
        <color auto="1"/>
      </right>
      <top style="thick">
        <color indexed="64"/>
      </top>
      <bottom style="medium">
        <color auto="1"/>
      </bottom>
      <diagonal/>
    </border>
    <border>
      <left style="thick">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ck">
        <color auto="1"/>
      </left>
      <right style="medium">
        <color auto="1"/>
      </right>
      <top style="medium">
        <color auto="1"/>
      </top>
      <bottom style="thick">
        <color auto="1"/>
      </bottom>
      <diagonal/>
    </border>
    <border>
      <left style="medium">
        <color auto="1"/>
      </left>
      <right style="medium">
        <color auto="1"/>
      </right>
      <top style="medium">
        <color auto="1"/>
      </top>
      <bottom style="thick">
        <color auto="1"/>
      </bottom>
      <diagonal/>
    </border>
    <border>
      <left/>
      <right style="medium">
        <color auto="1"/>
      </right>
      <top style="thick">
        <color indexed="64"/>
      </top>
      <bottom style="medium">
        <color auto="1"/>
      </bottom>
      <diagonal/>
    </border>
    <border>
      <left style="medium">
        <color auto="1"/>
      </left>
      <right/>
      <top style="thick">
        <color indexed="64"/>
      </top>
      <bottom style="medium">
        <color auto="1"/>
      </bottom>
      <diagonal/>
    </border>
    <border>
      <left style="medium">
        <color auto="1"/>
      </left>
      <right/>
      <top style="medium">
        <color auto="1"/>
      </top>
      <bottom style="medium">
        <color auto="1"/>
      </bottom>
      <diagonal/>
    </border>
    <border>
      <left style="medium">
        <color auto="1"/>
      </left>
      <right/>
      <top style="medium">
        <color auto="1"/>
      </top>
      <bottom style="thick">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right/>
      <top style="medium">
        <color auto="1"/>
      </top>
      <bottom style="thick">
        <color auto="1"/>
      </bottom>
      <diagonal/>
    </border>
    <border>
      <left/>
      <right style="thick">
        <color auto="1"/>
      </right>
      <top style="medium">
        <color auto="1"/>
      </top>
      <bottom style="thick">
        <color auto="1"/>
      </bottom>
      <diagonal/>
    </border>
    <border>
      <left/>
      <right/>
      <top style="thick">
        <color indexed="64"/>
      </top>
      <bottom style="medium">
        <color auto="1"/>
      </bottom>
      <diagonal/>
    </border>
    <border>
      <left/>
      <right style="thick">
        <color auto="1"/>
      </right>
      <top style="thick">
        <color indexed="64"/>
      </top>
      <bottom style="medium">
        <color auto="1"/>
      </bottom>
      <diagonal/>
    </border>
    <border>
      <left/>
      <right/>
      <top style="thick">
        <color indexed="64"/>
      </top>
      <bottom/>
      <diagonal/>
    </border>
    <border>
      <left/>
      <right style="medium">
        <color indexed="64"/>
      </right>
      <top style="medium">
        <color indexed="64"/>
      </top>
      <bottom style="medium">
        <color indexed="64"/>
      </bottom>
      <diagonal/>
    </border>
    <border>
      <left style="thick">
        <color indexed="64"/>
      </left>
      <right style="thick">
        <color indexed="64"/>
      </right>
      <top style="medium">
        <color indexed="64"/>
      </top>
      <bottom/>
      <diagonal/>
    </border>
    <border>
      <left/>
      <right/>
      <top style="medium">
        <color auto="1"/>
      </top>
      <bottom/>
      <diagonal/>
    </border>
    <border>
      <left/>
      <right style="thick">
        <color auto="1"/>
      </right>
      <top style="medium">
        <color auto="1"/>
      </top>
      <bottom/>
      <diagonal/>
    </border>
    <border>
      <left style="thick">
        <color indexed="64"/>
      </left>
      <right/>
      <top style="medium">
        <color indexed="64"/>
      </top>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right style="medium">
        <color indexed="64"/>
      </right>
      <top style="medium">
        <color indexed="64"/>
      </top>
      <bottom/>
      <diagonal/>
    </border>
    <border>
      <left style="thick">
        <color indexed="64"/>
      </left>
      <right/>
      <top style="medium">
        <color indexed="64"/>
      </top>
      <bottom style="medium">
        <color indexed="64"/>
      </bottom>
      <diagonal/>
    </border>
    <border>
      <left style="thick">
        <color indexed="64"/>
      </left>
      <right/>
      <top style="thick">
        <color indexed="64"/>
      </top>
      <bottom/>
      <diagonal/>
    </border>
    <border>
      <left/>
      <right style="thick">
        <color indexed="64"/>
      </right>
      <top style="thick">
        <color indexed="64"/>
      </top>
      <bottom/>
      <diagonal/>
    </border>
  </borders>
  <cellStyleXfs count="5">
    <xf numFmtId="0" fontId="0" fillId="0" borderId="0"/>
    <xf numFmtId="0" fontId="2" fillId="0" borderId="0"/>
    <xf numFmtId="0" fontId="9" fillId="0" borderId="0"/>
    <xf numFmtId="0" fontId="8" fillId="0" borderId="0" applyNumberFormat="0" applyFill="0" applyBorder="0" applyAlignment="0" applyProtection="0"/>
    <xf numFmtId="0" fontId="9" fillId="0" borderId="0"/>
  </cellStyleXfs>
  <cellXfs count="139">
    <xf numFmtId="0" fontId="0" fillId="0" borderId="0" xfId="0"/>
    <xf numFmtId="0" fontId="0" fillId="0" borderId="0" xfId="0" applyAlignment="1">
      <alignment horizontal="center" vertical="center" wrapText="1"/>
    </xf>
    <xf numFmtId="0" fontId="0" fillId="8" borderId="0" xfId="0" applyFill="1" applyAlignment="1">
      <alignment horizontal="center" vertical="center"/>
    </xf>
    <xf numFmtId="0" fontId="0" fillId="9" borderId="0" xfId="0" applyFill="1" applyAlignment="1">
      <alignment horizontal="center" vertical="center"/>
    </xf>
    <xf numFmtId="0" fontId="1" fillId="0" borderId="1" xfId="0" applyFont="1"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0" fillId="10" borderId="1" xfId="0" applyFill="1" applyBorder="1" applyAlignment="1">
      <alignment horizontal="center" vertical="center" wrapText="1"/>
    </xf>
    <xf numFmtId="0" fontId="0" fillId="4" borderId="1" xfId="0" applyFill="1" applyBorder="1" applyAlignment="1">
      <alignment horizontal="center" vertical="center" wrapText="1"/>
    </xf>
    <xf numFmtId="0" fontId="0" fillId="11" borderId="1" xfId="0" applyFill="1" applyBorder="1"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0" fontId="0" fillId="7" borderId="1" xfId="0" applyFill="1" applyBorder="1" applyAlignment="1">
      <alignment horizontal="center" vertical="center" wrapText="1"/>
    </xf>
    <xf numFmtId="0" fontId="0" fillId="12" borderId="1" xfId="0" applyFill="1" applyBorder="1" applyAlignment="1">
      <alignment horizontal="center" vertical="center" wrapText="1"/>
    </xf>
    <xf numFmtId="0" fontId="1" fillId="0" borderId="5" xfId="0" applyFont="1" applyBorder="1" applyAlignment="1">
      <alignment horizontal="center" vertical="center" wrapText="1"/>
    </xf>
    <xf numFmtId="0" fontId="0" fillId="0" borderId="5" xfId="0" applyBorder="1" applyAlignment="1">
      <alignment horizontal="center" vertical="center" wrapText="1"/>
    </xf>
    <xf numFmtId="0" fontId="1" fillId="0" borderId="6" xfId="0" applyFont="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1" fillId="0" borderId="2" xfId="0" applyFont="1" applyBorder="1" applyAlignment="1">
      <alignment horizontal="center" vertical="center" wrapText="1"/>
    </xf>
    <xf numFmtId="0" fontId="0" fillId="0" borderId="4" xfId="0" applyBorder="1" applyAlignment="1">
      <alignment horizontal="center" vertical="center" wrapText="1"/>
    </xf>
    <xf numFmtId="0" fontId="6" fillId="0" borderId="0" xfId="0" applyFont="1" applyProtection="1">
      <protection locked="0"/>
    </xf>
    <xf numFmtId="0" fontId="5" fillId="0" borderId="0" xfId="0" applyFont="1" applyProtection="1">
      <protection locked="0"/>
    </xf>
    <xf numFmtId="0" fontId="0" fillId="0" borderId="0" xfId="0" applyAlignment="1" applyProtection="1">
      <alignment horizontal="center" vertical="center"/>
      <protection locked="0"/>
    </xf>
    <xf numFmtId="0" fontId="0" fillId="0" borderId="1" xfId="0" applyBorder="1" applyAlignment="1" applyProtection="1">
      <alignment horizontal="center" vertical="center" wrapText="1"/>
      <protection locked="0"/>
    </xf>
    <xf numFmtId="164" fontId="0" fillId="0" borderId="1" xfId="0" applyNumberFormat="1" applyBorder="1" applyAlignment="1" applyProtection="1">
      <alignment horizontal="center" vertical="center" wrapText="1"/>
      <protection locked="0"/>
    </xf>
    <xf numFmtId="0" fontId="0" fillId="0" borderId="0" xfId="0" applyProtection="1">
      <protection locked="0"/>
    </xf>
    <xf numFmtId="0" fontId="0" fillId="0" borderId="0" xfId="0" applyAlignment="1" applyProtection="1">
      <alignment wrapText="1"/>
      <protection locked="0"/>
    </xf>
    <xf numFmtId="0" fontId="0" fillId="0" borderId="0" xfId="0" applyAlignment="1" applyProtection="1">
      <alignment horizontal="center" vertical="center" wrapText="1"/>
      <protection locked="0"/>
    </xf>
    <xf numFmtId="164" fontId="0" fillId="0" borderId="0" xfId="0" applyNumberFormat="1" applyAlignment="1" applyProtection="1">
      <alignment horizontal="center" vertical="center" wrapText="1"/>
      <protection locked="0"/>
    </xf>
    <xf numFmtId="0" fontId="0" fillId="0" borderId="1" xfId="0" applyBorder="1" applyAlignment="1" applyProtection="1">
      <alignment horizontal="center" vertical="center" wrapText="1"/>
      <protection hidden="1"/>
    </xf>
    <xf numFmtId="0" fontId="8" fillId="0" borderId="1" xfId="3" applyBorder="1" applyAlignment="1" applyProtection="1">
      <alignment wrapText="1"/>
      <protection locked="0"/>
    </xf>
    <xf numFmtId="0" fontId="1" fillId="0" borderId="10" xfId="0" applyFont="1" applyBorder="1" applyAlignment="1">
      <alignment horizontal="center" vertical="center" wrapText="1"/>
    </xf>
    <xf numFmtId="0" fontId="0" fillId="2" borderId="5" xfId="0" applyFill="1" applyBorder="1" applyAlignment="1">
      <alignment horizontal="center" vertical="center" wrapText="1"/>
    </xf>
    <xf numFmtId="0" fontId="0" fillId="3" borderId="5" xfId="0" applyFill="1" applyBorder="1" applyAlignment="1">
      <alignment horizontal="center" vertical="center" wrapText="1"/>
    </xf>
    <xf numFmtId="0" fontId="0" fillId="10" borderId="5" xfId="0" applyFill="1" applyBorder="1" applyAlignment="1">
      <alignment horizontal="center" vertical="center" wrapText="1"/>
    </xf>
    <xf numFmtId="0" fontId="0" fillId="4" borderId="5" xfId="0" applyFill="1" applyBorder="1" applyAlignment="1">
      <alignment horizontal="center" vertical="center" wrapText="1"/>
    </xf>
    <xf numFmtId="0" fontId="0" fillId="11" borderId="5" xfId="0" applyFill="1" applyBorder="1" applyAlignment="1">
      <alignment horizontal="center" vertical="center" wrapText="1"/>
    </xf>
    <xf numFmtId="0" fontId="0" fillId="5" borderId="5" xfId="0" applyFill="1" applyBorder="1" applyAlignment="1">
      <alignment horizontal="center" vertical="center" wrapText="1"/>
    </xf>
    <xf numFmtId="0" fontId="0" fillId="6" borderId="5" xfId="0" applyFill="1" applyBorder="1" applyAlignment="1">
      <alignment horizontal="center" vertical="center" wrapText="1"/>
    </xf>
    <xf numFmtId="0" fontId="0" fillId="7" borderId="5" xfId="0" applyFill="1" applyBorder="1" applyAlignment="1">
      <alignment horizontal="center" vertical="center" wrapText="1"/>
    </xf>
    <xf numFmtId="0" fontId="0" fillId="12" borderId="5" xfId="0"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6" xfId="0"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hidden="1"/>
    </xf>
    <xf numFmtId="0" fontId="9" fillId="0" borderId="0" xfId="4"/>
    <xf numFmtId="0" fontId="11" fillId="0" borderId="0" xfId="4" applyFont="1"/>
    <xf numFmtId="0" fontId="11" fillId="0" borderId="15" xfId="4" applyFont="1" applyBorder="1" applyAlignment="1">
      <alignment horizontal="center" vertical="center" wrapText="1"/>
    </xf>
    <xf numFmtId="0" fontId="11" fillId="0" borderId="16" xfId="4" applyFont="1" applyBorder="1" applyAlignment="1">
      <alignment horizontal="center" vertical="center" wrapText="1"/>
    </xf>
    <xf numFmtId="0" fontId="11" fillId="13" borderId="18" xfId="4" applyFont="1" applyFill="1" applyBorder="1" applyAlignment="1">
      <alignment horizontal="left" vertical="center" wrapText="1"/>
    </xf>
    <xf numFmtId="0" fontId="11" fillId="13" borderId="18" xfId="4" applyFont="1" applyFill="1" applyBorder="1" applyAlignment="1">
      <alignment horizontal="center" vertical="center" wrapText="1"/>
    </xf>
    <xf numFmtId="0" fontId="11" fillId="0" borderId="19" xfId="4" applyFont="1" applyBorder="1" applyAlignment="1">
      <alignment horizontal="center" vertical="center" wrapText="1"/>
    </xf>
    <xf numFmtId="0" fontId="11" fillId="0" borderId="20" xfId="4" applyFont="1" applyBorder="1" applyAlignment="1">
      <alignment horizontal="center" vertical="center" wrapText="1"/>
    </xf>
    <xf numFmtId="0" fontId="12" fillId="14" borderId="11" xfId="4" applyFont="1" applyFill="1" applyBorder="1" applyAlignment="1">
      <alignment horizontal="center" vertical="center" wrapText="1"/>
    </xf>
    <xf numFmtId="0" fontId="11" fillId="8" borderId="18" xfId="4" applyFont="1" applyFill="1" applyBorder="1" applyAlignment="1">
      <alignment horizontal="left" vertical="center" wrapText="1"/>
    </xf>
    <xf numFmtId="0" fontId="11" fillId="8" borderId="18" xfId="4" applyFont="1" applyFill="1" applyBorder="1" applyAlignment="1">
      <alignment horizontal="center" vertical="center" wrapText="1"/>
    </xf>
    <xf numFmtId="0" fontId="11" fillId="13" borderId="17" xfId="4" applyFont="1" applyFill="1" applyBorder="1" applyAlignment="1">
      <alignment horizontal="center" vertical="center" wrapText="1"/>
    </xf>
    <xf numFmtId="0" fontId="11" fillId="13" borderId="18" xfId="4" applyFont="1" applyFill="1" applyBorder="1" applyAlignment="1">
      <alignment vertical="center" wrapText="1"/>
    </xf>
    <xf numFmtId="0" fontId="11" fillId="8" borderId="20" xfId="4" applyFont="1" applyFill="1" applyBorder="1" applyAlignment="1">
      <alignment vertical="center" wrapText="1"/>
    </xf>
    <xf numFmtId="0" fontId="11" fillId="8" borderId="20" xfId="4" applyFont="1" applyFill="1" applyBorder="1" applyAlignment="1">
      <alignment horizontal="center" vertical="center" wrapText="1"/>
    </xf>
    <xf numFmtId="0" fontId="0" fillId="11" borderId="6" xfId="0" applyFill="1" applyBorder="1" applyAlignment="1">
      <alignment horizontal="center" vertical="center" wrapText="1"/>
    </xf>
    <xf numFmtId="0" fontId="8" fillId="11" borderId="6" xfId="3" applyFill="1" applyBorder="1" applyAlignment="1" applyProtection="1">
      <alignment wrapText="1"/>
    </xf>
    <xf numFmtId="0" fontId="0" fillId="0" borderId="6" xfId="0" applyBorder="1" applyAlignment="1" applyProtection="1">
      <alignment horizontal="center" vertical="center" wrapText="1"/>
      <protection hidden="1"/>
    </xf>
    <xf numFmtId="0" fontId="8" fillId="0" borderId="6" xfId="3" applyFill="1" applyBorder="1" applyAlignment="1" applyProtection="1">
      <alignment wrapText="1"/>
      <protection locked="0"/>
    </xf>
    <xf numFmtId="164" fontId="0" fillId="0" borderId="6" xfId="0" applyNumberFormat="1" applyBorder="1" applyAlignment="1" applyProtection="1">
      <alignment horizontal="center" vertical="center" wrapText="1"/>
      <protection locked="0"/>
    </xf>
    <xf numFmtId="0" fontId="4" fillId="2" borderId="35" xfId="0" applyFont="1" applyFill="1" applyBorder="1" applyAlignment="1" applyProtection="1">
      <alignment horizontal="center" vertical="center"/>
      <protection locked="0"/>
    </xf>
    <xf numFmtId="0" fontId="1" fillId="0" borderId="41" xfId="0" applyFont="1" applyBorder="1" applyAlignment="1" applyProtection="1">
      <alignment horizontal="center" vertical="center"/>
      <protection locked="0"/>
    </xf>
    <xf numFmtId="0" fontId="4" fillId="2" borderId="42" xfId="0" applyFont="1" applyFill="1" applyBorder="1" applyAlignment="1" applyProtection="1">
      <alignment horizontal="center" vertical="center"/>
      <protection locked="0"/>
    </xf>
    <xf numFmtId="0" fontId="1" fillId="0" borderId="43" xfId="0" applyFont="1" applyBorder="1" applyAlignment="1" applyProtection="1">
      <alignment horizontal="center" vertical="center"/>
      <protection locked="0"/>
    </xf>
    <xf numFmtId="0" fontId="1" fillId="0" borderId="18" xfId="0" applyFont="1" applyBorder="1" applyAlignment="1" applyProtection="1">
      <alignment horizontal="center" vertical="center"/>
      <protection locked="0"/>
    </xf>
    <xf numFmtId="0" fontId="1" fillId="0" borderId="35" xfId="0" applyFont="1" applyBorder="1" applyAlignment="1" applyProtection="1">
      <alignment horizontal="center" vertical="center" wrapText="1"/>
      <protection locked="0"/>
    </xf>
    <xf numFmtId="0" fontId="1" fillId="0" borderId="18"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protection locked="0"/>
    </xf>
    <xf numFmtId="0" fontId="4" fillId="2" borderId="42" xfId="0" applyFont="1" applyFill="1" applyBorder="1" applyAlignment="1" applyProtection="1">
      <alignment horizontal="center" vertical="center" wrapText="1"/>
      <protection locked="0"/>
    </xf>
    <xf numFmtId="165" fontId="10" fillId="0" borderId="34" xfId="0" applyNumberFormat="1" applyFont="1" applyBorder="1" applyAlignment="1" applyProtection="1">
      <alignment vertical="center" wrapText="1"/>
      <protection locked="0"/>
    </xf>
    <xf numFmtId="0" fontId="4" fillId="2" borderId="28"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3" fillId="0" borderId="18" xfId="1" applyFont="1" applyBorder="1" applyAlignment="1" applyProtection="1">
      <alignment horizontal="center" vertical="center" wrapText="1"/>
      <protection locked="0"/>
    </xf>
    <xf numFmtId="0" fontId="1" fillId="0" borderId="35" xfId="0" applyFont="1" applyBorder="1" applyAlignment="1" applyProtection="1">
      <alignment horizontal="center" vertical="center"/>
      <protection locked="0"/>
    </xf>
    <xf numFmtId="0" fontId="0" fillId="11" borderId="10" xfId="0" applyFill="1" applyBorder="1" applyAlignment="1">
      <alignment horizontal="center" vertical="center" wrapText="1"/>
    </xf>
    <xf numFmtId="0" fontId="0" fillId="0" borderId="1" xfId="0" applyBorder="1" applyAlignment="1" applyProtection="1">
      <alignment horizontal="center" vertical="center"/>
      <protection locked="0"/>
    </xf>
    <xf numFmtId="0" fontId="11" fillId="0" borderId="22" xfId="4" applyFont="1" applyBorder="1" applyAlignment="1">
      <alignment horizontal="center" vertical="center" wrapText="1"/>
    </xf>
    <xf numFmtId="0" fontId="11" fillId="0" borderId="21" xfId="4" applyFont="1" applyBorder="1" applyAlignment="1">
      <alignment horizontal="center" vertical="center" wrapText="1"/>
    </xf>
    <xf numFmtId="0" fontId="9" fillId="0" borderId="22" xfId="4" applyBorder="1" applyAlignment="1">
      <alignment horizontal="left" vertical="center" wrapText="1"/>
    </xf>
    <xf numFmtId="0" fontId="9" fillId="0" borderId="32" xfId="4" applyBorder="1" applyAlignment="1">
      <alignment horizontal="left" vertical="center" wrapText="1"/>
    </xf>
    <xf numFmtId="0" fontId="9" fillId="0" borderId="33" xfId="4" applyBorder="1" applyAlignment="1">
      <alignment horizontal="left" vertical="center" wrapText="1"/>
    </xf>
    <xf numFmtId="0" fontId="11" fillId="13" borderId="25" xfId="4" applyFont="1" applyFill="1" applyBorder="1" applyAlignment="1">
      <alignment horizontal="center" vertical="center" wrapText="1"/>
    </xf>
    <xf numFmtId="0" fontId="11" fillId="13" borderId="26" xfId="4" applyFont="1" applyFill="1" applyBorder="1" applyAlignment="1">
      <alignment horizontal="center" vertical="center" wrapText="1"/>
    </xf>
    <xf numFmtId="0" fontId="11" fillId="13" borderId="27" xfId="4" applyFont="1" applyFill="1" applyBorder="1" applyAlignment="1">
      <alignment horizontal="center" vertical="center" wrapText="1"/>
    </xf>
    <xf numFmtId="0" fontId="9" fillId="8" borderId="23" xfId="4" applyFill="1" applyBorder="1" applyAlignment="1">
      <alignment horizontal="justify" vertical="center" wrapText="1"/>
    </xf>
    <xf numFmtId="0" fontId="9" fillId="8" borderId="28" xfId="4" applyFill="1" applyBorder="1" applyAlignment="1">
      <alignment horizontal="justify" vertical="center" wrapText="1"/>
    </xf>
    <xf numFmtId="0" fontId="9" fillId="8" borderId="29" xfId="4" applyFill="1" applyBorder="1" applyAlignment="1">
      <alignment horizontal="justify" vertical="center" wrapText="1"/>
    </xf>
    <xf numFmtId="0" fontId="9" fillId="13" borderId="23" xfId="4" applyFill="1" applyBorder="1" applyAlignment="1">
      <alignment horizontal="justify" vertical="center" wrapText="1"/>
    </xf>
    <xf numFmtId="0" fontId="9" fillId="13" borderId="28" xfId="4" applyFill="1" applyBorder="1" applyAlignment="1">
      <alignment horizontal="justify" vertical="center" wrapText="1"/>
    </xf>
    <xf numFmtId="0" fontId="9" fillId="13" borderId="29" xfId="4" applyFill="1" applyBorder="1" applyAlignment="1">
      <alignment horizontal="justify" vertical="center" wrapText="1"/>
    </xf>
    <xf numFmtId="0" fontId="9" fillId="8" borderId="23" xfId="4" applyFill="1" applyBorder="1" applyAlignment="1">
      <alignment horizontal="left" vertical="center" wrapText="1"/>
    </xf>
    <xf numFmtId="0" fontId="9" fillId="8" borderId="28" xfId="4" applyFill="1" applyBorder="1" applyAlignment="1">
      <alignment horizontal="left" vertical="center" wrapText="1"/>
    </xf>
    <xf numFmtId="0" fontId="9" fillId="8" borderId="29" xfId="4" applyFill="1" applyBorder="1" applyAlignment="1">
      <alignment horizontal="left" vertical="center" wrapText="1"/>
    </xf>
    <xf numFmtId="0" fontId="9" fillId="13" borderId="23" xfId="4" applyFill="1" applyBorder="1" applyAlignment="1">
      <alignment horizontal="left" vertical="center" wrapText="1"/>
    </xf>
    <xf numFmtId="0" fontId="9" fillId="13" borderId="28" xfId="4" applyFill="1" applyBorder="1" applyAlignment="1">
      <alignment horizontal="left" vertical="center" wrapText="1"/>
    </xf>
    <xf numFmtId="0" fontId="9" fillId="13" borderId="29" xfId="4" applyFill="1" applyBorder="1" applyAlignment="1">
      <alignment horizontal="left" vertical="center" wrapText="1"/>
    </xf>
    <xf numFmtId="0" fontId="11" fillId="8" borderId="24" xfId="4" applyFont="1" applyFill="1" applyBorder="1" applyAlignment="1">
      <alignment vertical="center" wrapText="1"/>
    </xf>
    <xf numFmtId="0" fontId="11" fillId="8" borderId="30" xfId="4" applyFont="1" applyFill="1" applyBorder="1" applyAlignment="1">
      <alignment vertical="center" wrapText="1"/>
    </xf>
    <xf numFmtId="0" fontId="11" fillId="8" borderId="31" xfId="4" applyFont="1" applyFill="1" applyBorder="1" applyAlignment="1">
      <alignment vertical="center" wrapText="1"/>
    </xf>
    <xf numFmtId="0" fontId="12" fillId="14" borderId="12" xfId="4" applyFont="1" applyFill="1" applyBorder="1" applyAlignment="1">
      <alignment horizontal="center" vertical="center" wrapText="1"/>
    </xf>
    <xf numFmtId="0" fontId="12" fillId="14" borderId="14" xfId="4" applyFont="1" applyFill="1" applyBorder="1" applyAlignment="1">
      <alignment horizontal="center" vertical="center" wrapText="1"/>
    </xf>
    <xf numFmtId="0" fontId="12" fillId="14" borderId="13" xfId="4" applyFont="1" applyFill="1" applyBorder="1" applyAlignment="1">
      <alignment horizontal="center" vertical="center" wrapText="1"/>
    </xf>
    <xf numFmtId="0" fontId="9" fillId="0" borderId="0" xfId="4" applyAlignment="1">
      <alignment horizontal="center"/>
    </xf>
    <xf numFmtId="0" fontId="6" fillId="0" borderId="44" xfId="0" applyFont="1" applyBorder="1" applyAlignment="1" applyProtection="1">
      <alignment horizontal="center" vertical="center" wrapText="1"/>
      <protection locked="0"/>
    </xf>
    <xf numFmtId="0" fontId="6" fillId="0" borderId="34" xfId="0" applyFont="1" applyBorder="1" applyAlignment="1" applyProtection="1">
      <alignment horizontal="center" vertical="center" wrapText="1"/>
      <protection locked="0"/>
    </xf>
    <xf numFmtId="0" fontId="6" fillId="0" borderId="45" xfId="0" applyFont="1" applyBorder="1" applyAlignment="1" applyProtection="1">
      <alignment horizontal="center" vertical="center" wrapText="1"/>
      <protection locked="0"/>
    </xf>
    <xf numFmtId="165" fontId="10" fillId="0" borderId="44" xfId="0" applyNumberFormat="1" applyFont="1" applyBorder="1" applyAlignment="1" applyProtection="1">
      <alignment horizontal="left" vertical="center" wrapText="1"/>
      <protection locked="0"/>
    </xf>
    <xf numFmtId="165" fontId="10" fillId="0" borderId="34" xfId="0" applyNumberFormat="1" applyFont="1" applyBorder="1" applyAlignment="1" applyProtection="1">
      <alignment horizontal="left" vertical="center" wrapText="1"/>
      <protection locked="0"/>
    </xf>
    <xf numFmtId="165" fontId="10" fillId="0" borderId="45" xfId="0" applyNumberFormat="1" applyFont="1" applyBorder="1" applyAlignment="1" applyProtection="1">
      <alignment horizontal="left" vertical="center" wrapText="1"/>
      <protection locked="0"/>
    </xf>
    <xf numFmtId="0" fontId="4" fillId="2" borderId="40"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protection locked="0"/>
    </xf>
    <xf numFmtId="0" fontId="4" fillId="2" borderId="40" xfId="0" applyFont="1" applyFill="1" applyBorder="1" applyAlignment="1" applyProtection="1">
      <alignment horizontal="center" vertical="center"/>
      <protection locked="0"/>
    </xf>
    <xf numFmtId="0" fontId="4" fillId="2" borderId="17" xfId="0" applyFont="1" applyFill="1" applyBorder="1" applyAlignment="1" applyProtection="1">
      <alignment horizontal="center" vertical="center"/>
      <protection locked="0"/>
    </xf>
    <xf numFmtId="0" fontId="4" fillId="2" borderId="41" xfId="0" applyFont="1" applyFill="1" applyBorder="1" applyAlignment="1" applyProtection="1">
      <alignment horizontal="center" vertical="center"/>
      <protection locked="0"/>
    </xf>
    <xf numFmtId="0" fontId="4" fillId="2" borderId="29" xfId="0" applyFont="1" applyFill="1" applyBorder="1" applyAlignment="1" applyProtection="1">
      <alignment horizontal="center" vertical="center" wrapText="1"/>
      <protection locked="0"/>
    </xf>
    <xf numFmtId="0" fontId="4" fillId="2" borderId="41" xfId="0" applyFont="1" applyFill="1" applyBorder="1" applyAlignment="1" applyProtection="1">
      <alignment horizontal="center" vertical="center" wrapText="1"/>
      <protection locked="0"/>
    </xf>
    <xf numFmtId="0" fontId="4" fillId="2" borderId="43" xfId="0" applyFont="1" applyFill="1" applyBorder="1" applyAlignment="1" applyProtection="1">
      <alignment horizontal="center" vertical="center" wrapText="1"/>
      <protection locked="0"/>
    </xf>
    <xf numFmtId="0" fontId="4" fillId="2" borderId="29" xfId="0" applyFont="1" applyFill="1" applyBorder="1" applyAlignment="1" applyProtection="1">
      <alignment horizontal="center" vertical="center"/>
      <protection locked="0"/>
    </xf>
    <xf numFmtId="0" fontId="4" fillId="2" borderId="43" xfId="0" applyFont="1" applyFill="1" applyBorder="1" applyAlignment="1" applyProtection="1">
      <alignment horizontal="center" vertical="center"/>
      <protection locked="0"/>
    </xf>
    <xf numFmtId="0" fontId="4" fillId="2" borderId="23" xfId="0" applyFont="1" applyFill="1" applyBorder="1" applyAlignment="1" applyProtection="1">
      <alignment horizontal="center" vertical="center"/>
      <protection locked="0"/>
    </xf>
    <xf numFmtId="0" fontId="4" fillId="2" borderId="28" xfId="0" applyFont="1" applyFill="1" applyBorder="1" applyAlignment="1" applyProtection="1">
      <alignment horizontal="center" vertical="center"/>
      <protection locked="0"/>
    </xf>
    <xf numFmtId="0" fontId="4" fillId="2" borderId="35" xfId="0" applyFont="1" applyFill="1" applyBorder="1" applyAlignment="1" applyProtection="1">
      <alignment horizontal="center" vertical="center"/>
      <protection locked="0"/>
    </xf>
    <xf numFmtId="0" fontId="6" fillId="0" borderId="1" xfId="0" applyFont="1" applyBorder="1" applyAlignment="1" applyProtection="1">
      <alignment horizontal="center" wrapText="1"/>
      <protection locked="0"/>
    </xf>
    <xf numFmtId="0" fontId="6" fillId="0" borderId="1" xfId="0" applyFont="1" applyBorder="1" applyAlignment="1" applyProtection="1">
      <alignment horizontal="center"/>
      <protection locked="0"/>
    </xf>
    <xf numFmtId="0" fontId="6" fillId="0" borderId="32" xfId="0" applyFont="1" applyBorder="1" applyAlignment="1" applyProtection="1">
      <alignment horizontal="center" vertical="center" wrapText="1"/>
      <protection locked="0"/>
    </xf>
    <xf numFmtId="0" fontId="4" fillId="2" borderId="37" xfId="0" applyFont="1" applyFill="1" applyBorder="1" applyAlignment="1" applyProtection="1">
      <alignment horizontal="center" vertical="center"/>
      <protection locked="0"/>
    </xf>
    <xf numFmtId="0" fontId="4" fillId="2" borderId="42" xfId="0" applyFont="1" applyFill="1" applyBorder="1" applyAlignment="1" applyProtection="1">
      <alignment horizontal="center" vertical="center"/>
      <protection locked="0"/>
    </xf>
    <xf numFmtId="0" fontId="4" fillId="2" borderId="38" xfId="0" applyFont="1" applyFill="1" applyBorder="1" applyAlignment="1" applyProtection="1">
      <alignment horizontal="center" vertical="center" wrapText="1"/>
      <protection locked="0"/>
    </xf>
    <xf numFmtId="0" fontId="4" fillId="2" borderId="36" xfId="0" applyFont="1" applyFill="1" applyBorder="1" applyAlignment="1" applyProtection="1">
      <alignment horizontal="center" vertical="center" wrapText="1"/>
      <protection locked="0"/>
    </xf>
    <xf numFmtId="0" fontId="4" fillId="2" borderId="39" xfId="0" applyFont="1" applyFill="1" applyBorder="1" applyAlignment="1" applyProtection="1">
      <alignment horizontal="center" vertical="center" wrapText="1"/>
      <protection locked="0"/>
    </xf>
  </cellXfs>
  <cellStyles count="5">
    <cellStyle name="Excel Built-in Normal" xfId="1" xr:uid="{00000000-0005-0000-0000-000000000000}"/>
    <cellStyle name="Hyperlink" xfId="3" xr:uid="{00000000-0005-0000-0000-000001000000}"/>
    <cellStyle name="Normal" xfId="0" builtinId="0"/>
    <cellStyle name="Normal 2" xfId="2" xr:uid="{00000000-0005-0000-0000-000003000000}"/>
    <cellStyle name="Normal 2 2" xfId="4" xr:uid="{D0151BCA-B414-4A26-837E-202B36D0E914}"/>
  </cellStyles>
  <dxfs count="126">
    <dxf>
      <fill>
        <patternFill>
          <bgColor rgb="FFFF4343"/>
        </patternFill>
      </fill>
    </dxf>
    <dxf>
      <fill>
        <patternFill>
          <bgColor theme="7" tint="0.39994506668294322"/>
        </patternFill>
      </fill>
    </dxf>
    <dxf>
      <fill>
        <patternFill>
          <bgColor theme="9" tint="0.59996337778862885"/>
        </patternFill>
      </fill>
    </dxf>
    <dxf>
      <alignment horizontal="center" vertical="center" textRotation="0" wrapText="1" indent="0" justifyLastLine="0" shrinkToFit="0" readingOrder="0"/>
      <border diagonalUp="0" diagonalDown="0">
        <left/>
        <right style="thin">
          <color indexed="64"/>
        </right>
        <top style="thin">
          <color indexed="64"/>
        </top>
        <bottom/>
        <vertical/>
        <horizontal/>
      </border>
    </dxf>
    <dxf>
      <border outline="0">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border outline="0">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border outline="0">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s>
  <tableStyles count="0" defaultTableStyle="TableStyleMedium2" defaultPivotStyle="PivotStyleLight16"/>
  <colors>
    <mruColors>
      <color rgb="FF8A50AE"/>
      <color rgb="FFFF4343"/>
      <color rgb="FFCB33E9"/>
      <color rgb="FF92D698"/>
      <color rgb="FF40D859"/>
      <color rgb="FF66FF99"/>
      <color rgb="FFFFFF99"/>
      <color rgb="FF990033"/>
      <color rgb="FFCC00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0000000}" name="Dependencia" displayName="Dependencia" ref="A2:A14" totalsRowShown="0" headerRowDxfId="125" headerRowBorderDxfId="124" tableBorderDxfId="123">
  <autoFilter ref="A2:A14" xr:uid="{00000000-0009-0000-0100-000014000000}"/>
  <tableColumns count="1">
    <tableColumn id="1" xr3:uid="{00000000-0010-0000-0000-000001000000}" name="DEPENDENCI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1000000}" name="TIPO" displayName="TIPO" ref="F2:F9" totalsRowShown="0" headerRowDxfId="122" dataDxfId="120" headerRowBorderDxfId="121" tableBorderDxfId="119" totalsRowBorderDxfId="118">
  <autoFilter ref="F2:F9" xr:uid="{00000000-0009-0000-0100-000016000000}"/>
  <tableColumns count="1">
    <tableColumn id="1" xr3:uid="{00000000-0010-0000-0100-000001000000}" name="TIPO" dataDxfId="11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02000000}" name="IDIOMA" displayName="IDIOMA" ref="G2:G10" totalsRowShown="0" headerRowDxfId="116" dataDxfId="114" headerRowBorderDxfId="115" tableBorderDxfId="113" totalsRowBorderDxfId="112">
  <autoFilter ref="G2:G10" xr:uid="{00000000-0009-0000-0100-000017000000}"/>
  <tableColumns count="1">
    <tableColumn id="1" xr3:uid="{00000000-0010-0000-0200-000001000000}" name="IDIOMA" dataDxfId="11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3000000}" name="MedioSoporte" displayName="MedioSoporte" ref="H2:H7" totalsRowShown="0" headerRowDxfId="110" dataDxfId="108" headerRowBorderDxfId="109" tableBorderDxfId="107" totalsRowBorderDxfId="106">
  <autoFilter ref="H2:H7" xr:uid="{00000000-0009-0000-0100-000018000000}"/>
  <tableColumns count="1">
    <tableColumn id="1" xr3:uid="{00000000-0010-0000-0300-000001000000}" name="MedioSoporte" dataDxfId="10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4000000}" name="Formatos" displayName="Formatos" ref="I2:I16" totalsRowShown="0" headerRowDxfId="104" dataDxfId="102" headerRowBorderDxfId="103" tableBorderDxfId="101" totalsRowBorderDxfId="100">
  <autoFilter ref="I2:I16" xr:uid="{00000000-0009-0000-0100-000019000000}"/>
  <tableColumns count="1">
    <tableColumn id="1" xr3:uid="{00000000-0010-0000-0400-000001000000}" name="Formatos" dataDxfId="9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05000000}" name="InformaciónPublicadaoDisponible" displayName="InformaciónPublicadaoDisponible" ref="J2:J5" totalsRowShown="0" headerRowDxfId="98" dataDxfId="96" headerRowBorderDxfId="97" tableBorderDxfId="95" totalsRowBorderDxfId="94">
  <autoFilter ref="J2:J5" xr:uid="{00000000-0009-0000-0100-00001A000000}"/>
  <tableColumns count="1">
    <tableColumn id="1" xr3:uid="{00000000-0010-0000-0500-000001000000}" name="InformaciónPublicadaoDisponible" dataDxfId="9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6000000}" name="ESTADO" displayName="ESTADO" ref="K2:K5" totalsRowShown="0" headerRowDxfId="92" dataDxfId="90" headerRowBorderDxfId="91" tableBorderDxfId="89" totalsRowBorderDxfId="88">
  <autoFilter ref="K2:K5" xr:uid="{00000000-0009-0000-0100-00001B000000}"/>
  <tableColumns count="1">
    <tableColumn id="1" xr3:uid="{00000000-0010-0000-0600-000001000000}" name="ESTADO" dataDxfId="8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7000000}" name="FRECUENCIA" displayName="FRECUENCIA" ref="L2:L13" totalsRowShown="0" headerRowDxfId="86" dataDxfId="84" headerRowBorderDxfId="85" tableBorderDxfId="83" totalsRowBorderDxfId="82">
  <autoFilter ref="L2:L13" xr:uid="{00000000-0009-0000-0100-00001C000000}"/>
  <tableColumns count="1">
    <tableColumn id="1" xr3:uid="{00000000-0010-0000-0700-000001000000}" name="FRECUENCIA" dataDxfId="8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08000000}" name="Excepción" displayName="Excepción" ref="M2:M5" totalsRowShown="0" headerRowDxfId="80" headerRowBorderDxfId="79" tableBorderDxfId="78">
  <autoFilter ref="M2:M5" xr:uid="{00000000-0009-0000-0100-00001D000000}"/>
  <tableColumns count="1">
    <tableColumn id="1" xr3:uid="{00000000-0010-0000-0800-000001000000}" name="Excepció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9000000}" name="ExcepciónParcialoTotal" displayName="ExcepciónParcialoTotal" ref="N2:N5" totalsRowShown="0" headerRowDxfId="77" dataDxfId="75" headerRowBorderDxfId="76" tableBorderDxfId="74" totalsRowBorderDxfId="73">
  <autoFilter ref="N2:N5" xr:uid="{00000000-0009-0000-0100-00001E000000}"/>
  <tableColumns count="1">
    <tableColumn id="1" xr3:uid="{00000000-0010-0000-0900-000001000000}" name="ExcepciónParcialoTotal" dataDxfId="7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0A000000}" name="CONFIDENCIALIDAD" displayName="CONFIDENCIALIDAD" ref="O2:O6" totalsRowShown="0" headerRowDxfId="71" dataDxfId="69" headerRowBorderDxfId="70" tableBorderDxfId="68" totalsRowBorderDxfId="67">
  <autoFilter ref="O2:O6" xr:uid="{00000000-0009-0000-0100-00001F000000}"/>
  <tableColumns count="1">
    <tableColumn id="1" xr3:uid="{00000000-0010-0000-0A00-000001000000}" name="CONFIDENCIALIDAD" dataDxfId="66"/>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0B000000}" name="INTEGRIDAD" displayName="INTEGRIDAD" ref="P2:P6" totalsRowShown="0" headerRowDxfId="65" dataDxfId="63" headerRowBorderDxfId="64" tableBorderDxfId="62" totalsRowBorderDxfId="61">
  <autoFilter ref="P2:P6" xr:uid="{00000000-0009-0000-0100-000020000000}"/>
  <tableColumns count="1">
    <tableColumn id="1" xr3:uid="{00000000-0010-0000-0B00-000001000000}" name="INTEGRIDAD" dataDxfId="60"/>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0C000000}" name="DISPONIBILIDAD" displayName="DISPONIBILIDAD" ref="Q2:Q6" totalsRowShown="0" headerRowDxfId="59" dataDxfId="57" headerRowBorderDxfId="58" tableBorderDxfId="56" totalsRowBorderDxfId="55">
  <autoFilter ref="Q2:Q6" xr:uid="{00000000-0009-0000-0100-000021000000}"/>
  <tableColumns count="1">
    <tableColumn id="1" xr3:uid="{00000000-0010-0000-0C00-000001000000}" name="DISPONIBILIDAD" dataDxfId="54"/>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0D000000}" name="CONTIENEDATOSPERSONALES" displayName="CONTIENEDATOSPERSONALES" ref="R2:R5" totalsRowShown="0" headerRowDxfId="53" dataDxfId="51" headerRowBorderDxfId="52" tableBorderDxfId="50" totalsRowBorderDxfId="49">
  <autoFilter ref="R2:R5" xr:uid="{00000000-0009-0000-0100-000022000000}"/>
  <tableColumns count="1">
    <tableColumn id="1" xr3:uid="{00000000-0010-0000-0D00-000001000000}" name="CONTIENEDATOSPERSONALES" dataDxfId="48"/>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0E000000}" name="TIPODEDATOSPERSONALES" displayName="TIPODEDATOSPERSONALES" ref="S2:S8" totalsRowShown="0" headerRowDxfId="47" dataDxfId="45" headerRowBorderDxfId="46" tableBorderDxfId="44" totalsRowBorderDxfId="43">
  <autoFilter ref="S2:S8" xr:uid="{00000000-0009-0000-0100-000023000000}"/>
  <tableColumns count="1">
    <tableColumn id="1" xr3:uid="{00000000-0010-0000-0E00-000001000000}" name="TIPODEDATOSPERSONALES" dataDxfId="42"/>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0F000000}" name="AUTORIZACIÓN" displayName="AUTORIZACIÓN" ref="T2:T5" totalsRowShown="0" headerRowDxfId="41" dataDxfId="39" headerRowBorderDxfId="40" tableBorderDxfId="38" totalsRowBorderDxfId="37">
  <autoFilter ref="T2:T5" xr:uid="{00000000-0009-0000-0100-000024000000}"/>
  <tableColumns count="1">
    <tableColumn id="1" xr3:uid="{00000000-0010-0000-0F00-000001000000}" name="AUTORIZACIÓN" dataDxfId="36"/>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10000000}" name="DATOESTRATEGICO" displayName="DATOESTRATEGICO" ref="U2:U5" totalsRowShown="0" headerRowDxfId="35" dataDxfId="33" headerRowBorderDxfId="34" tableBorderDxfId="32" totalsRowBorderDxfId="31">
  <autoFilter ref="U2:U5" xr:uid="{00000000-0009-0000-0100-000025000000}"/>
  <tableColumns count="1">
    <tableColumn id="1" xr3:uid="{00000000-0010-0000-1000-000001000000}" name="DATOESTRATEGICO" dataDxfId="30"/>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11000000}" name="DATOABIERTO" displayName="DATOABIERTO" ref="V2:V5" totalsRowShown="0" headerRowDxfId="29" dataDxfId="27" headerRowBorderDxfId="28" tableBorderDxfId="26" totalsRowBorderDxfId="25">
  <autoFilter ref="V2:V5" xr:uid="{00000000-0009-0000-0100-000026000000}"/>
  <tableColumns count="1">
    <tableColumn id="1" xr3:uid="{00000000-0010-0000-1100-000001000000}" name="DATOABIERTO" dataDxfId="24"/>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12000000}" name="CLASIFICACIÓNDEDATOPUBLICADO" displayName="CLASIFICACIÓNDEDATOPUBLICADO" ref="W2:W11" totalsRowShown="0" headerRowDxfId="23" dataDxfId="21" headerRowBorderDxfId="22" tableBorderDxfId="20" totalsRowBorderDxfId="19">
  <autoFilter ref="W2:W11" xr:uid="{00000000-0009-0000-0100-000027000000}"/>
  <tableColumns count="1">
    <tableColumn id="1" xr3:uid="{00000000-0010-0000-1200-000001000000}" name="CLASIFICACIÓNDEDATOPUBLICADO" dataDxfId="18"/>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13000000}" name="TIPODEINFORMACIÓN" displayName="TIPODEINFORMACIÓN" ref="X2:X6" totalsRowShown="0" headerRowDxfId="17" dataDxfId="15" headerRowBorderDxfId="16" tableBorderDxfId="14" totalsRowBorderDxfId="13">
  <autoFilter ref="X2:X6" xr:uid="{00000000-0009-0000-0100-000028000000}"/>
  <tableColumns count="1">
    <tableColumn id="1" xr3:uid="{00000000-0010-0000-1300-000001000000}" name="TIPODEINFORMACIÓN" dataDxfId="12"/>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0FEDCEF-16C7-4052-AD08-35CBA021E236}" name="INTEROPERABILIDAD" displayName="INTEROPERABILIDAD" ref="Y2:Z5" totalsRowShown="0" headerRowDxfId="11" dataDxfId="10">
  <autoFilter ref="Y2:Z5" xr:uid="{F0FEDCEF-16C7-4052-AD08-35CBA021E236}"/>
  <tableColumns count="2">
    <tableColumn id="1" xr3:uid="{BB928FF6-D389-4309-A230-550DA348C3FD}" name="INTEROPERABILIDAD" dataDxfId="9"/>
    <tableColumn id="2" xr3:uid="{70B78719-071E-4892-BD25-B466A39CC681}" name="INTEROPERABILIDAD2" dataDxfId="8"/>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38544DF-65E9-4FEC-AECD-65516285EA7B}" name="Proceso" displayName="Proceso" ref="C2:C18" totalsRowShown="0" headerRowDxfId="7" dataDxfId="5" headerRowBorderDxfId="6" tableBorderDxfId="4">
  <autoFilter ref="C2:C18" xr:uid="{E38544DF-65E9-4FEC-AECD-65516285EA7B}"/>
  <tableColumns count="1">
    <tableColumn id="1" xr3:uid="{97D856BB-5760-4516-969D-AEC5CDC89934}" name="PROCESO" dataDxfId="3"/>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1" Type="http://schemas.openxmlformats.org/officeDocument/2006/relationships/printerSettings" Target="../printerSettings/printerSettings4.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10" Type="http://schemas.openxmlformats.org/officeDocument/2006/relationships/table" Target="../tables/table9.xml"/><Relationship Id="rId19" Type="http://schemas.openxmlformats.org/officeDocument/2006/relationships/table" Target="../tables/table18.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26143-B3DE-49F9-9EFB-FE8594B4DC1F}">
  <dimension ref="A1:J45"/>
  <sheetViews>
    <sheetView showGridLines="0" topLeftCell="B15" workbookViewId="0">
      <selection activeCell="E16" sqref="E16:I16"/>
    </sheetView>
  </sheetViews>
  <sheetFormatPr baseColWidth="10" defaultRowHeight="14.4" x14ac:dyDescent="0.3"/>
  <cols>
    <col min="2" max="2" width="19.109375" customWidth="1"/>
    <col min="3" max="3" width="23.33203125" customWidth="1"/>
    <col min="4" max="4" width="14.109375" customWidth="1"/>
    <col min="5" max="5" width="32.109375" customWidth="1"/>
    <col min="6" max="6" width="34.6640625" customWidth="1"/>
    <col min="7" max="7" width="32.33203125" customWidth="1"/>
    <col min="8" max="8" width="33" customWidth="1"/>
    <col min="9" max="9" width="34.109375" customWidth="1"/>
    <col min="258" max="258" width="19.109375" customWidth="1"/>
    <col min="259" max="259" width="23.33203125" customWidth="1"/>
    <col min="260" max="260" width="19.109375" customWidth="1"/>
    <col min="261" max="261" width="32.109375" customWidth="1"/>
    <col min="262" max="262" width="34.6640625" customWidth="1"/>
    <col min="263" max="263" width="32.33203125" customWidth="1"/>
    <col min="264" max="264" width="33" customWidth="1"/>
    <col min="265" max="265" width="34.109375" customWidth="1"/>
    <col min="514" max="514" width="19.109375" customWidth="1"/>
    <col min="515" max="515" width="23.33203125" customWidth="1"/>
    <col min="516" max="516" width="19.109375" customWidth="1"/>
    <col min="517" max="517" width="32.109375" customWidth="1"/>
    <col min="518" max="518" width="34.6640625" customWidth="1"/>
    <col min="519" max="519" width="32.33203125" customWidth="1"/>
    <col min="520" max="520" width="33" customWidth="1"/>
    <col min="521" max="521" width="34.109375" customWidth="1"/>
    <col min="770" max="770" width="19.109375" customWidth="1"/>
    <col min="771" max="771" width="23.33203125" customWidth="1"/>
    <col min="772" max="772" width="19.109375" customWidth="1"/>
    <col min="773" max="773" width="32.109375" customWidth="1"/>
    <col min="774" max="774" width="34.6640625" customWidth="1"/>
    <col min="775" max="775" width="32.33203125" customWidth="1"/>
    <col min="776" max="776" width="33" customWidth="1"/>
    <col min="777" max="777" width="34.109375" customWidth="1"/>
    <col min="1026" max="1026" width="19.109375" customWidth="1"/>
    <col min="1027" max="1027" width="23.33203125" customWidth="1"/>
    <col min="1028" max="1028" width="19.109375" customWidth="1"/>
    <col min="1029" max="1029" width="32.109375" customWidth="1"/>
    <col min="1030" max="1030" width="34.6640625" customWidth="1"/>
    <col min="1031" max="1031" width="32.33203125" customWidth="1"/>
    <col min="1032" max="1032" width="33" customWidth="1"/>
    <col min="1033" max="1033" width="34.109375" customWidth="1"/>
    <col min="1282" max="1282" width="19.109375" customWidth="1"/>
    <col min="1283" max="1283" width="23.33203125" customWidth="1"/>
    <col min="1284" max="1284" width="19.109375" customWidth="1"/>
    <col min="1285" max="1285" width="32.109375" customWidth="1"/>
    <col min="1286" max="1286" width="34.6640625" customWidth="1"/>
    <col min="1287" max="1287" width="32.33203125" customWidth="1"/>
    <col min="1288" max="1288" width="33" customWidth="1"/>
    <col min="1289" max="1289" width="34.109375" customWidth="1"/>
    <col min="1538" max="1538" width="19.109375" customWidth="1"/>
    <col min="1539" max="1539" width="23.33203125" customWidth="1"/>
    <col min="1540" max="1540" width="19.109375" customWidth="1"/>
    <col min="1541" max="1541" width="32.109375" customWidth="1"/>
    <col min="1542" max="1542" width="34.6640625" customWidth="1"/>
    <col min="1543" max="1543" width="32.33203125" customWidth="1"/>
    <col min="1544" max="1544" width="33" customWidth="1"/>
    <col min="1545" max="1545" width="34.109375" customWidth="1"/>
    <col min="1794" max="1794" width="19.109375" customWidth="1"/>
    <col min="1795" max="1795" width="23.33203125" customWidth="1"/>
    <col min="1796" max="1796" width="19.109375" customWidth="1"/>
    <col min="1797" max="1797" width="32.109375" customWidth="1"/>
    <col min="1798" max="1798" width="34.6640625" customWidth="1"/>
    <col min="1799" max="1799" width="32.33203125" customWidth="1"/>
    <col min="1800" max="1800" width="33" customWidth="1"/>
    <col min="1801" max="1801" width="34.109375" customWidth="1"/>
    <col min="2050" max="2050" width="19.109375" customWidth="1"/>
    <col min="2051" max="2051" width="23.33203125" customWidth="1"/>
    <col min="2052" max="2052" width="19.109375" customWidth="1"/>
    <col min="2053" max="2053" width="32.109375" customWidth="1"/>
    <col min="2054" max="2054" width="34.6640625" customWidth="1"/>
    <col min="2055" max="2055" width="32.33203125" customWidth="1"/>
    <col min="2056" max="2056" width="33" customWidth="1"/>
    <col min="2057" max="2057" width="34.109375" customWidth="1"/>
    <col min="2306" max="2306" width="19.109375" customWidth="1"/>
    <col min="2307" max="2307" width="23.33203125" customWidth="1"/>
    <col min="2308" max="2308" width="19.109375" customWidth="1"/>
    <col min="2309" max="2309" width="32.109375" customWidth="1"/>
    <col min="2310" max="2310" width="34.6640625" customWidth="1"/>
    <col min="2311" max="2311" width="32.33203125" customWidth="1"/>
    <col min="2312" max="2312" width="33" customWidth="1"/>
    <col min="2313" max="2313" width="34.109375" customWidth="1"/>
    <col min="2562" max="2562" width="19.109375" customWidth="1"/>
    <col min="2563" max="2563" width="23.33203125" customWidth="1"/>
    <col min="2564" max="2564" width="19.109375" customWidth="1"/>
    <col min="2565" max="2565" width="32.109375" customWidth="1"/>
    <col min="2566" max="2566" width="34.6640625" customWidth="1"/>
    <col min="2567" max="2567" width="32.33203125" customWidth="1"/>
    <col min="2568" max="2568" width="33" customWidth="1"/>
    <col min="2569" max="2569" width="34.109375" customWidth="1"/>
    <col min="2818" max="2818" width="19.109375" customWidth="1"/>
    <col min="2819" max="2819" width="23.33203125" customWidth="1"/>
    <col min="2820" max="2820" width="19.109375" customWidth="1"/>
    <col min="2821" max="2821" width="32.109375" customWidth="1"/>
    <col min="2822" max="2822" width="34.6640625" customWidth="1"/>
    <col min="2823" max="2823" width="32.33203125" customWidth="1"/>
    <col min="2824" max="2824" width="33" customWidth="1"/>
    <col min="2825" max="2825" width="34.109375" customWidth="1"/>
    <col min="3074" max="3074" width="19.109375" customWidth="1"/>
    <col min="3075" max="3075" width="23.33203125" customWidth="1"/>
    <col min="3076" max="3076" width="19.109375" customWidth="1"/>
    <col min="3077" max="3077" width="32.109375" customWidth="1"/>
    <col min="3078" max="3078" width="34.6640625" customWidth="1"/>
    <col min="3079" max="3079" width="32.33203125" customWidth="1"/>
    <col min="3080" max="3080" width="33" customWidth="1"/>
    <col min="3081" max="3081" width="34.109375" customWidth="1"/>
    <col min="3330" max="3330" width="19.109375" customWidth="1"/>
    <col min="3331" max="3331" width="23.33203125" customWidth="1"/>
    <col min="3332" max="3332" width="19.109375" customWidth="1"/>
    <col min="3333" max="3333" width="32.109375" customWidth="1"/>
    <col min="3334" max="3334" width="34.6640625" customWidth="1"/>
    <col min="3335" max="3335" width="32.33203125" customWidth="1"/>
    <col min="3336" max="3336" width="33" customWidth="1"/>
    <col min="3337" max="3337" width="34.109375" customWidth="1"/>
    <col min="3586" max="3586" width="19.109375" customWidth="1"/>
    <col min="3587" max="3587" width="23.33203125" customWidth="1"/>
    <col min="3588" max="3588" width="19.109375" customWidth="1"/>
    <col min="3589" max="3589" width="32.109375" customWidth="1"/>
    <col min="3590" max="3590" width="34.6640625" customWidth="1"/>
    <col min="3591" max="3591" width="32.33203125" customWidth="1"/>
    <col min="3592" max="3592" width="33" customWidth="1"/>
    <col min="3593" max="3593" width="34.109375" customWidth="1"/>
    <col min="3842" max="3842" width="19.109375" customWidth="1"/>
    <col min="3843" max="3843" width="23.33203125" customWidth="1"/>
    <col min="3844" max="3844" width="19.109375" customWidth="1"/>
    <col min="3845" max="3845" width="32.109375" customWidth="1"/>
    <col min="3846" max="3846" width="34.6640625" customWidth="1"/>
    <col min="3847" max="3847" width="32.33203125" customWidth="1"/>
    <col min="3848" max="3848" width="33" customWidth="1"/>
    <col min="3849" max="3849" width="34.109375" customWidth="1"/>
    <col min="4098" max="4098" width="19.109375" customWidth="1"/>
    <col min="4099" max="4099" width="23.33203125" customWidth="1"/>
    <col min="4100" max="4100" width="19.109375" customWidth="1"/>
    <col min="4101" max="4101" width="32.109375" customWidth="1"/>
    <col min="4102" max="4102" width="34.6640625" customWidth="1"/>
    <col min="4103" max="4103" width="32.33203125" customWidth="1"/>
    <col min="4104" max="4104" width="33" customWidth="1"/>
    <col min="4105" max="4105" width="34.109375" customWidth="1"/>
    <col min="4354" max="4354" width="19.109375" customWidth="1"/>
    <col min="4355" max="4355" width="23.33203125" customWidth="1"/>
    <col min="4356" max="4356" width="19.109375" customWidth="1"/>
    <col min="4357" max="4357" width="32.109375" customWidth="1"/>
    <col min="4358" max="4358" width="34.6640625" customWidth="1"/>
    <col min="4359" max="4359" width="32.33203125" customWidth="1"/>
    <col min="4360" max="4360" width="33" customWidth="1"/>
    <col min="4361" max="4361" width="34.109375" customWidth="1"/>
    <col min="4610" max="4610" width="19.109375" customWidth="1"/>
    <col min="4611" max="4611" width="23.33203125" customWidth="1"/>
    <col min="4612" max="4612" width="19.109375" customWidth="1"/>
    <col min="4613" max="4613" width="32.109375" customWidth="1"/>
    <col min="4614" max="4614" width="34.6640625" customWidth="1"/>
    <col min="4615" max="4615" width="32.33203125" customWidth="1"/>
    <col min="4616" max="4616" width="33" customWidth="1"/>
    <col min="4617" max="4617" width="34.109375" customWidth="1"/>
    <col min="4866" max="4866" width="19.109375" customWidth="1"/>
    <col min="4867" max="4867" width="23.33203125" customWidth="1"/>
    <col min="4868" max="4868" width="19.109375" customWidth="1"/>
    <col min="4869" max="4869" width="32.109375" customWidth="1"/>
    <col min="4870" max="4870" width="34.6640625" customWidth="1"/>
    <col min="4871" max="4871" width="32.33203125" customWidth="1"/>
    <col min="4872" max="4872" width="33" customWidth="1"/>
    <col min="4873" max="4873" width="34.109375" customWidth="1"/>
    <col min="5122" max="5122" width="19.109375" customWidth="1"/>
    <col min="5123" max="5123" width="23.33203125" customWidth="1"/>
    <col min="5124" max="5124" width="19.109375" customWidth="1"/>
    <col min="5125" max="5125" width="32.109375" customWidth="1"/>
    <col min="5126" max="5126" width="34.6640625" customWidth="1"/>
    <col min="5127" max="5127" width="32.33203125" customWidth="1"/>
    <col min="5128" max="5128" width="33" customWidth="1"/>
    <col min="5129" max="5129" width="34.109375" customWidth="1"/>
    <col min="5378" max="5378" width="19.109375" customWidth="1"/>
    <col min="5379" max="5379" width="23.33203125" customWidth="1"/>
    <col min="5380" max="5380" width="19.109375" customWidth="1"/>
    <col min="5381" max="5381" width="32.109375" customWidth="1"/>
    <col min="5382" max="5382" width="34.6640625" customWidth="1"/>
    <col min="5383" max="5383" width="32.33203125" customWidth="1"/>
    <col min="5384" max="5384" width="33" customWidth="1"/>
    <col min="5385" max="5385" width="34.109375" customWidth="1"/>
    <col min="5634" max="5634" width="19.109375" customWidth="1"/>
    <col min="5635" max="5635" width="23.33203125" customWidth="1"/>
    <col min="5636" max="5636" width="19.109375" customWidth="1"/>
    <col min="5637" max="5637" width="32.109375" customWidth="1"/>
    <col min="5638" max="5638" width="34.6640625" customWidth="1"/>
    <col min="5639" max="5639" width="32.33203125" customWidth="1"/>
    <col min="5640" max="5640" width="33" customWidth="1"/>
    <col min="5641" max="5641" width="34.109375" customWidth="1"/>
    <col min="5890" max="5890" width="19.109375" customWidth="1"/>
    <col min="5891" max="5891" width="23.33203125" customWidth="1"/>
    <col min="5892" max="5892" width="19.109375" customWidth="1"/>
    <col min="5893" max="5893" width="32.109375" customWidth="1"/>
    <col min="5894" max="5894" width="34.6640625" customWidth="1"/>
    <col min="5895" max="5895" width="32.33203125" customWidth="1"/>
    <col min="5896" max="5896" width="33" customWidth="1"/>
    <col min="5897" max="5897" width="34.109375" customWidth="1"/>
    <col min="6146" max="6146" width="19.109375" customWidth="1"/>
    <col min="6147" max="6147" width="23.33203125" customWidth="1"/>
    <col min="6148" max="6148" width="19.109375" customWidth="1"/>
    <col min="6149" max="6149" width="32.109375" customWidth="1"/>
    <col min="6150" max="6150" width="34.6640625" customWidth="1"/>
    <col min="6151" max="6151" width="32.33203125" customWidth="1"/>
    <col min="6152" max="6152" width="33" customWidth="1"/>
    <col min="6153" max="6153" width="34.109375" customWidth="1"/>
    <col min="6402" max="6402" width="19.109375" customWidth="1"/>
    <col min="6403" max="6403" width="23.33203125" customWidth="1"/>
    <col min="6404" max="6404" width="19.109375" customWidth="1"/>
    <col min="6405" max="6405" width="32.109375" customWidth="1"/>
    <col min="6406" max="6406" width="34.6640625" customWidth="1"/>
    <col min="6407" max="6407" width="32.33203125" customWidth="1"/>
    <col min="6408" max="6408" width="33" customWidth="1"/>
    <col min="6409" max="6409" width="34.109375" customWidth="1"/>
    <col min="6658" max="6658" width="19.109375" customWidth="1"/>
    <col min="6659" max="6659" width="23.33203125" customWidth="1"/>
    <col min="6660" max="6660" width="19.109375" customWidth="1"/>
    <col min="6661" max="6661" width="32.109375" customWidth="1"/>
    <col min="6662" max="6662" width="34.6640625" customWidth="1"/>
    <col min="6663" max="6663" width="32.33203125" customWidth="1"/>
    <col min="6664" max="6664" width="33" customWidth="1"/>
    <col min="6665" max="6665" width="34.109375" customWidth="1"/>
    <col min="6914" max="6914" width="19.109375" customWidth="1"/>
    <col min="6915" max="6915" width="23.33203125" customWidth="1"/>
    <col min="6916" max="6916" width="19.109375" customWidth="1"/>
    <col min="6917" max="6917" width="32.109375" customWidth="1"/>
    <col min="6918" max="6918" width="34.6640625" customWidth="1"/>
    <col min="6919" max="6919" width="32.33203125" customWidth="1"/>
    <col min="6920" max="6920" width="33" customWidth="1"/>
    <col min="6921" max="6921" width="34.109375" customWidth="1"/>
    <col min="7170" max="7170" width="19.109375" customWidth="1"/>
    <col min="7171" max="7171" width="23.33203125" customWidth="1"/>
    <col min="7172" max="7172" width="19.109375" customWidth="1"/>
    <col min="7173" max="7173" width="32.109375" customWidth="1"/>
    <col min="7174" max="7174" width="34.6640625" customWidth="1"/>
    <col min="7175" max="7175" width="32.33203125" customWidth="1"/>
    <col min="7176" max="7176" width="33" customWidth="1"/>
    <col min="7177" max="7177" width="34.109375" customWidth="1"/>
    <col min="7426" max="7426" width="19.109375" customWidth="1"/>
    <col min="7427" max="7427" width="23.33203125" customWidth="1"/>
    <col min="7428" max="7428" width="19.109375" customWidth="1"/>
    <col min="7429" max="7429" width="32.109375" customWidth="1"/>
    <col min="7430" max="7430" width="34.6640625" customWidth="1"/>
    <col min="7431" max="7431" width="32.33203125" customWidth="1"/>
    <col min="7432" max="7432" width="33" customWidth="1"/>
    <col min="7433" max="7433" width="34.109375" customWidth="1"/>
    <col min="7682" max="7682" width="19.109375" customWidth="1"/>
    <col min="7683" max="7683" width="23.33203125" customWidth="1"/>
    <col min="7684" max="7684" width="19.109375" customWidth="1"/>
    <col min="7685" max="7685" width="32.109375" customWidth="1"/>
    <col min="7686" max="7686" width="34.6640625" customWidth="1"/>
    <col min="7687" max="7687" width="32.33203125" customWidth="1"/>
    <col min="7688" max="7688" width="33" customWidth="1"/>
    <col min="7689" max="7689" width="34.109375" customWidth="1"/>
    <col min="7938" max="7938" width="19.109375" customWidth="1"/>
    <col min="7939" max="7939" width="23.33203125" customWidth="1"/>
    <col min="7940" max="7940" width="19.109375" customWidth="1"/>
    <col min="7941" max="7941" width="32.109375" customWidth="1"/>
    <col min="7942" max="7942" width="34.6640625" customWidth="1"/>
    <col min="7943" max="7943" width="32.33203125" customWidth="1"/>
    <col min="7944" max="7944" width="33" customWidth="1"/>
    <col min="7945" max="7945" width="34.109375" customWidth="1"/>
    <col min="8194" max="8194" width="19.109375" customWidth="1"/>
    <col min="8195" max="8195" width="23.33203125" customWidth="1"/>
    <col min="8196" max="8196" width="19.109375" customWidth="1"/>
    <col min="8197" max="8197" width="32.109375" customWidth="1"/>
    <col min="8198" max="8198" width="34.6640625" customWidth="1"/>
    <col min="8199" max="8199" width="32.33203125" customWidth="1"/>
    <col min="8200" max="8200" width="33" customWidth="1"/>
    <col min="8201" max="8201" width="34.109375" customWidth="1"/>
    <col min="8450" max="8450" width="19.109375" customWidth="1"/>
    <col min="8451" max="8451" width="23.33203125" customWidth="1"/>
    <col min="8452" max="8452" width="19.109375" customWidth="1"/>
    <col min="8453" max="8453" width="32.109375" customWidth="1"/>
    <col min="8454" max="8454" width="34.6640625" customWidth="1"/>
    <col min="8455" max="8455" width="32.33203125" customWidth="1"/>
    <col min="8456" max="8456" width="33" customWidth="1"/>
    <col min="8457" max="8457" width="34.109375" customWidth="1"/>
    <col min="8706" max="8706" width="19.109375" customWidth="1"/>
    <col min="8707" max="8707" width="23.33203125" customWidth="1"/>
    <col min="8708" max="8708" width="19.109375" customWidth="1"/>
    <col min="8709" max="8709" width="32.109375" customWidth="1"/>
    <col min="8710" max="8710" width="34.6640625" customWidth="1"/>
    <col min="8711" max="8711" width="32.33203125" customWidth="1"/>
    <col min="8712" max="8712" width="33" customWidth="1"/>
    <col min="8713" max="8713" width="34.109375" customWidth="1"/>
    <col min="8962" max="8962" width="19.109375" customWidth="1"/>
    <col min="8963" max="8963" width="23.33203125" customWidth="1"/>
    <col min="8964" max="8964" width="19.109375" customWidth="1"/>
    <col min="8965" max="8965" width="32.109375" customWidth="1"/>
    <col min="8966" max="8966" width="34.6640625" customWidth="1"/>
    <col min="8967" max="8967" width="32.33203125" customWidth="1"/>
    <col min="8968" max="8968" width="33" customWidth="1"/>
    <col min="8969" max="8969" width="34.109375" customWidth="1"/>
    <col min="9218" max="9218" width="19.109375" customWidth="1"/>
    <col min="9219" max="9219" width="23.33203125" customWidth="1"/>
    <col min="9220" max="9220" width="19.109375" customWidth="1"/>
    <col min="9221" max="9221" width="32.109375" customWidth="1"/>
    <col min="9222" max="9222" width="34.6640625" customWidth="1"/>
    <col min="9223" max="9223" width="32.33203125" customWidth="1"/>
    <col min="9224" max="9224" width="33" customWidth="1"/>
    <col min="9225" max="9225" width="34.109375" customWidth="1"/>
    <col min="9474" max="9474" width="19.109375" customWidth="1"/>
    <col min="9475" max="9475" width="23.33203125" customWidth="1"/>
    <col min="9476" max="9476" width="19.109375" customWidth="1"/>
    <col min="9477" max="9477" width="32.109375" customWidth="1"/>
    <col min="9478" max="9478" width="34.6640625" customWidth="1"/>
    <col min="9479" max="9479" width="32.33203125" customWidth="1"/>
    <col min="9480" max="9480" width="33" customWidth="1"/>
    <col min="9481" max="9481" width="34.109375" customWidth="1"/>
    <col min="9730" max="9730" width="19.109375" customWidth="1"/>
    <col min="9731" max="9731" width="23.33203125" customWidth="1"/>
    <col min="9732" max="9732" width="19.109375" customWidth="1"/>
    <col min="9733" max="9733" width="32.109375" customWidth="1"/>
    <col min="9734" max="9734" width="34.6640625" customWidth="1"/>
    <col min="9735" max="9735" width="32.33203125" customWidth="1"/>
    <col min="9736" max="9736" width="33" customWidth="1"/>
    <col min="9737" max="9737" width="34.109375" customWidth="1"/>
    <col min="9986" max="9986" width="19.109375" customWidth="1"/>
    <col min="9987" max="9987" width="23.33203125" customWidth="1"/>
    <col min="9988" max="9988" width="19.109375" customWidth="1"/>
    <col min="9989" max="9989" width="32.109375" customWidth="1"/>
    <col min="9990" max="9990" width="34.6640625" customWidth="1"/>
    <col min="9991" max="9991" width="32.33203125" customWidth="1"/>
    <col min="9992" max="9992" width="33" customWidth="1"/>
    <col min="9993" max="9993" width="34.109375" customWidth="1"/>
    <col min="10242" max="10242" width="19.109375" customWidth="1"/>
    <col min="10243" max="10243" width="23.33203125" customWidth="1"/>
    <col min="10244" max="10244" width="19.109375" customWidth="1"/>
    <col min="10245" max="10245" width="32.109375" customWidth="1"/>
    <col min="10246" max="10246" width="34.6640625" customWidth="1"/>
    <col min="10247" max="10247" width="32.33203125" customWidth="1"/>
    <col min="10248" max="10248" width="33" customWidth="1"/>
    <col min="10249" max="10249" width="34.109375" customWidth="1"/>
    <col min="10498" max="10498" width="19.109375" customWidth="1"/>
    <col min="10499" max="10499" width="23.33203125" customWidth="1"/>
    <col min="10500" max="10500" width="19.109375" customWidth="1"/>
    <col min="10501" max="10501" width="32.109375" customWidth="1"/>
    <col min="10502" max="10502" width="34.6640625" customWidth="1"/>
    <col min="10503" max="10503" width="32.33203125" customWidth="1"/>
    <col min="10504" max="10504" width="33" customWidth="1"/>
    <col min="10505" max="10505" width="34.109375" customWidth="1"/>
    <col min="10754" max="10754" width="19.109375" customWidth="1"/>
    <col min="10755" max="10755" width="23.33203125" customWidth="1"/>
    <col min="10756" max="10756" width="19.109375" customWidth="1"/>
    <col min="10757" max="10757" width="32.109375" customWidth="1"/>
    <col min="10758" max="10758" width="34.6640625" customWidth="1"/>
    <col min="10759" max="10759" width="32.33203125" customWidth="1"/>
    <col min="10760" max="10760" width="33" customWidth="1"/>
    <col min="10761" max="10761" width="34.109375" customWidth="1"/>
    <col min="11010" max="11010" width="19.109375" customWidth="1"/>
    <col min="11011" max="11011" width="23.33203125" customWidth="1"/>
    <col min="11012" max="11012" width="19.109375" customWidth="1"/>
    <col min="11013" max="11013" width="32.109375" customWidth="1"/>
    <col min="11014" max="11014" width="34.6640625" customWidth="1"/>
    <col min="11015" max="11015" width="32.33203125" customWidth="1"/>
    <col min="11016" max="11016" width="33" customWidth="1"/>
    <col min="11017" max="11017" width="34.109375" customWidth="1"/>
    <col min="11266" max="11266" width="19.109375" customWidth="1"/>
    <col min="11267" max="11267" width="23.33203125" customWidth="1"/>
    <col min="11268" max="11268" width="19.109375" customWidth="1"/>
    <col min="11269" max="11269" width="32.109375" customWidth="1"/>
    <col min="11270" max="11270" width="34.6640625" customWidth="1"/>
    <col min="11271" max="11271" width="32.33203125" customWidth="1"/>
    <col min="11272" max="11272" width="33" customWidth="1"/>
    <col min="11273" max="11273" width="34.109375" customWidth="1"/>
    <col min="11522" max="11522" width="19.109375" customWidth="1"/>
    <col min="11523" max="11523" width="23.33203125" customWidth="1"/>
    <col min="11524" max="11524" width="19.109375" customWidth="1"/>
    <col min="11525" max="11525" width="32.109375" customWidth="1"/>
    <col min="11526" max="11526" width="34.6640625" customWidth="1"/>
    <col min="11527" max="11527" width="32.33203125" customWidth="1"/>
    <col min="11528" max="11528" width="33" customWidth="1"/>
    <col min="11529" max="11529" width="34.109375" customWidth="1"/>
    <col min="11778" max="11778" width="19.109375" customWidth="1"/>
    <col min="11779" max="11779" width="23.33203125" customWidth="1"/>
    <col min="11780" max="11780" width="19.109375" customWidth="1"/>
    <col min="11781" max="11781" width="32.109375" customWidth="1"/>
    <col min="11782" max="11782" width="34.6640625" customWidth="1"/>
    <col min="11783" max="11783" width="32.33203125" customWidth="1"/>
    <col min="11784" max="11784" width="33" customWidth="1"/>
    <col min="11785" max="11785" width="34.109375" customWidth="1"/>
    <col min="12034" max="12034" width="19.109375" customWidth="1"/>
    <col min="12035" max="12035" width="23.33203125" customWidth="1"/>
    <col min="12036" max="12036" width="19.109375" customWidth="1"/>
    <col min="12037" max="12037" width="32.109375" customWidth="1"/>
    <col min="12038" max="12038" width="34.6640625" customWidth="1"/>
    <col min="12039" max="12039" width="32.33203125" customWidth="1"/>
    <col min="12040" max="12040" width="33" customWidth="1"/>
    <col min="12041" max="12041" width="34.109375" customWidth="1"/>
    <col min="12290" max="12290" width="19.109375" customWidth="1"/>
    <col min="12291" max="12291" width="23.33203125" customWidth="1"/>
    <col min="12292" max="12292" width="19.109375" customWidth="1"/>
    <col min="12293" max="12293" width="32.109375" customWidth="1"/>
    <col min="12294" max="12294" width="34.6640625" customWidth="1"/>
    <col min="12295" max="12295" width="32.33203125" customWidth="1"/>
    <col min="12296" max="12296" width="33" customWidth="1"/>
    <col min="12297" max="12297" width="34.109375" customWidth="1"/>
    <col min="12546" max="12546" width="19.109375" customWidth="1"/>
    <col min="12547" max="12547" width="23.33203125" customWidth="1"/>
    <col min="12548" max="12548" width="19.109375" customWidth="1"/>
    <col min="12549" max="12549" width="32.109375" customWidth="1"/>
    <col min="12550" max="12550" width="34.6640625" customWidth="1"/>
    <col min="12551" max="12551" width="32.33203125" customWidth="1"/>
    <col min="12552" max="12552" width="33" customWidth="1"/>
    <col min="12553" max="12553" width="34.109375" customWidth="1"/>
    <col min="12802" max="12802" width="19.109375" customWidth="1"/>
    <col min="12803" max="12803" width="23.33203125" customWidth="1"/>
    <col min="12804" max="12804" width="19.109375" customWidth="1"/>
    <col min="12805" max="12805" width="32.109375" customWidth="1"/>
    <col min="12806" max="12806" width="34.6640625" customWidth="1"/>
    <col min="12807" max="12807" width="32.33203125" customWidth="1"/>
    <col min="12808" max="12808" width="33" customWidth="1"/>
    <col min="12809" max="12809" width="34.109375" customWidth="1"/>
    <col min="13058" max="13058" width="19.109375" customWidth="1"/>
    <col min="13059" max="13059" width="23.33203125" customWidth="1"/>
    <col min="13060" max="13060" width="19.109375" customWidth="1"/>
    <col min="13061" max="13061" width="32.109375" customWidth="1"/>
    <col min="13062" max="13062" width="34.6640625" customWidth="1"/>
    <col min="13063" max="13063" width="32.33203125" customWidth="1"/>
    <col min="13064" max="13064" width="33" customWidth="1"/>
    <col min="13065" max="13065" width="34.109375" customWidth="1"/>
    <col min="13314" max="13314" width="19.109375" customWidth="1"/>
    <col min="13315" max="13315" width="23.33203125" customWidth="1"/>
    <col min="13316" max="13316" width="19.109375" customWidth="1"/>
    <col min="13317" max="13317" width="32.109375" customWidth="1"/>
    <col min="13318" max="13318" width="34.6640625" customWidth="1"/>
    <col min="13319" max="13319" width="32.33203125" customWidth="1"/>
    <col min="13320" max="13320" width="33" customWidth="1"/>
    <col min="13321" max="13321" width="34.109375" customWidth="1"/>
    <col min="13570" max="13570" width="19.109375" customWidth="1"/>
    <col min="13571" max="13571" width="23.33203125" customWidth="1"/>
    <col min="13572" max="13572" width="19.109375" customWidth="1"/>
    <col min="13573" max="13573" width="32.109375" customWidth="1"/>
    <col min="13574" max="13574" width="34.6640625" customWidth="1"/>
    <col min="13575" max="13575" width="32.33203125" customWidth="1"/>
    <col min="13576" max="13576" width="33" customWidth="1"/>
    <col min="13577" max="13577" width="34.109375" customWidth="1"/>
    <col min="13826" max="13826" width="19.109375" customWidth="1"/>
    <col min="13827" max="13827" width="23.33203125" customWidth="1"/>
    <col min="13828" max="13828" width="19.109375" customWidth="1"/>
    <col min="13829" max="13829" width="32.109375" customWidth="1"/>
    <col min="13830" max="13830" width="34.6640625" customWidth="1"/>
    <col min="13831" max="13831" width="32.33203125" customWidth="1"/>
    <col min="13832" max="13832" width="33" customWidth="1"/>
    <col min="13833" max="13833" width="34.109375" customWidth="1"/>
    <col min="14082" max="14082" width="19.109375" customWidth="1"/>
    <col min="14083" max="14083" width="23.33203125" customWidth="1"/>
    <col min="14084" max="14084" width="19.109375" customWidth="1"/>
    <col min="14085" max="14085" width="32.109375" customWidth="1"/>
    <col min="14086" max="14086" width="34.6640625" customWidth="1"/>
    <col min="14087" max="14087" width="32.33203125" customWidth="1"/>
    <col min="14088" max="14088" width="33" customWidth="1"/>
    <col min="14089" max="14089" width="34.109375" customWidth="1"/>
    <col min="14338" max="14338" width="19.109375" customWidth="1"/>
    <col min="14339" max="14339" width="23.33203125" customWidth="1"/>
    <col min="14340" max="14340" width="19.109375" customWidth="1"/>
    <col min="14341" max="14341" width="32.109375" customWidth="1"/>
    <col min="14342" max="14342" width="34.6640625" customWidth="1"/>
    <col min="14343" max="14343" width="32.33203125" customWidth="1"/>
    <col min="14344" max="14344" width="33" customWidth="1"/>
    <col min="14345" max="14345" width="34.109375" customWidth="1"/>
    <col min="14594" max="14594" width="19.109375" customWidth="1"/>
    <col min="14595" max="14595" width="23.33203125" customWidth="1"/>
    <col min="14596" max="14596" width="19.109375" customWidth="1"/>
    <col min="14597" max="14597" width="32.109375" customWidth="1"/>
    <col min="14598" max="14598" width="34.6640625" customWidth="1"/>
    <col min="14599" max="14599" width="32.33203125" customWidth="1"/>
    <col min="14600" max="14600" width="33" customWidth="1"/>
    <col min="14601" max="14601" width="34.109375" customWidth="1"/>
    <col min="14850" max="14850" width="19.109375" customWidth="1"/>
    <col min="14851" max="14851" width="23.33203125" customWidth="1"/>
    <col min="14852" max="14852" width="19.109375" customWidth="1"/>
    <col min="14853" max="14853" width="32.109375" customWidth="1"/>
    <col min="14854" max="14854" width="34.6640625" customWidth="1"/>
    <col min="14855" max="14855" width="32.33203125" customWidth="1"/>
    <col min="14856" max="14856" width="33" customWidth="1"/>
    <col min="14857" max="14857" width="34.109375" customWidth="1"/>
    <col min="15106" max="15106" width="19.109375" customWidth="1"/>
    <col min="15107" max="15107" width="23.33203125" customWidth="1"/>
    <col min="15108" max="15108" width="19.109375" customWidth="1"/>
    <col min="15109" max="15109" width="32.109375" customWidth="1"/>
    <col min="15110" max="15110" width="34.6640625" customWidth="1"/>
    <col min="15111" max="15111" width="32.33203125" customWidth="1"/>
    <col min="15112" max="15112" width="33" customWidth="1"/>
    <col min="15113" max="15113" width="34.109375" customWidth="1"/>
    <col min="15362" max="15362" width="19.109375" customWidth="1"/>
    <col min="15363" max="15363" width="23.33203125" customWidth="1"/>
    <col min="15364" max="15364" width="19.109375" customWidth="1"/>
    <col min="15365" max="15365" width="32.109375" customWidth="1"/>
    <col min="15366" max="15366" width="34.6640625" customWidth="1"/>
    <col min="15367" max="15367" width="32.33203125" customWidth="1"/>
    <col min="15368" max="15368" width="33" customWidth="1"/>
    <col min="15369" max="15369" width="34.109375" customWidth="1"/>
    <col min="15618" max="15618" width="19.109375" customWidth="1"/>
    <col min="15619" max="15619" width="23.33203125" customWidth="1"/>
    <col min="15620" max="15620" width="19.109375" customWidth="1"/>
    <col min="15621" max="15621" width="32.109375" customWidth="1"/>
    <col min="15622" max="15622" width="34.6640625" customWidth="1"/>
    <col min="15623" max="15623" width="32.33203125" customWidth="1"/>
    <col min="15624" max="15624" width="33" customWidth="1"/>
    <col min="15625" max="15625" width="34.109375" customWidth="1"/>
    <col min="15874" max="15874" width="19.109375" customWidth="1"/>
    <col min="15875" max="15875" width="23.33203125" customWidth="1"/>
    <col min="15876" max="15876" width="19.109375" customWidth="1"/>
    <col min="15877" max="15877" width="32.109375" customWidth="1"/>
    <col min="15878" max="15878" width="34.6640625" customWidth="1"/>
    <col min="15879" max="15879" width="32.33203125" customWidth="1"/>
    <col min="15880" max="15880" width="33" customWidth="1"/>
    <col min="15881" max="15881" width="34.109375" customWidth="1"/>
    <col min="16130" max="16130" width="19.109375" customWidth="1"/>
    <col min="16131" max="16131" width="23.33203125" customWidth="1"/>
    <col min="16132" max="16132" width="19.109375" customWidth="1"/>
    <col min="16133" max="16133" width="32.109375" customWidth="1"/>
    <col min="16134" max="16134" width="34.6640625" customWidth="1"/>
    <col min="16135" max="16135" width="32.33203125" customWidth="1"/>
    <col min="16136" max="16136" width="33" customWidth="1"/>
    <col min="16137" max="16137" width="34.109375" customWidth="1"/>
  </cols>
  <sheetData>
    <row r="1" spans="1:10" ht="16.8" thickTop="1" thickBot="1" x14ac:dyDescent="0.35">
      <c r="A1" s="56" t="s">
        <v>164</v>
      </c>
      <c r="B1" s="108" t="s">
        <v>165</v>
      </c>
      <c r="C1" s="109"/>
      <c r="D1" s="56" t="s">
        <v>60</v>
      </c>
      <c r="E1" s="108" t="s">
        <v>166</v>
      </c>
      <c r="F1" s="110"/>
      <c r="G1" s="110"/>
      <c r="H1" s="110"/>
      <c r="I1" s="109"/>
      <c r="J1" s="111"/>
    </row>
    <row r="2" spans="1:10" ht="38.25" customHeight="1" thickTop="1" thickBot="1" x14ac:dyDescent="0.35">
      <c r="A2" s="50">
        <v>1</v>
      </c>
      <c r="B2" s="85" t="s">
        <v>208</v>
      </c>
      <c r="C2" s="86"/>
      <c r="D2" s="51" t="s">
        <v>194</v>
      </c>
      <c r="E2" s="87" t="s">
        <v>204</v>
      </c>
      <c r="F2" s="88"/>
      <c r="G2" s="88"/>
      <c r="H2" s="88"/>
      <c r="I2" s="89"/>
      <c r="J2" s="111"/>
    </row>
    <row r="3" spans="1:10" ht="42" customHeight="1" thickBot="1" x14ac:dyDescent="0.35">
      <c r="A3" s="59">
        <v>2</v>
      </c>
      <c r="B3" s="53" t="s">
        <v>167</v>
      </c>
      <c r="C3" s="57" t="s">
        <v>0</v>
      </c>
      <c r="D3" s="58" t="s">
        <v>198</v>
      </c>
      <c r="E3" s="99" t="s">
        <v>179</v>
      </c>
      <c r="F3" s="100"/>
      <c r="G3" s="100"/>
      <c r="H3" s="100"/>
      <c r="I3" s="101"/>
      <c r="J3" s="111"/>
    </row>
    <row r="4" spans="1:10" ht="15" thickBot="1" x14ac:dyDescent="0.35">
      <c r="A4" s="59">
        <v>3</v>
      </c>
      <c r="B4" s="90" t="s">
        <v>58</v>
      </c>
      <c r="C4" s="52" t="s">
        <v>139</v>
      </c>
      <c r="D4" s="53" t="s">
        <v>180</v>
      </c>
      <c r="E4" s="102" t="s">
        <v>181</v>
      </c>
      <c r="F4" s="103"/>
      <c r="G4" s="103"/>
      <c r="H4" s="103"/>
      <c r="I4" s="104"/>
      <c r="J4" s="111"/>
    </row>
    <row r="5" spans="1:10" ht="15" thickBot="1" x14ac:dyDescent="0.35">
      <c r="A5" s="59">
        <v>4</v>
      </c>
      <c r="B5" s="92"/>
      <c r="C5" s="57" t="s">
        <v>118</v>
      </c>
      <c r="D5" s="58" t="s">
        <v>180</v>
      </c>
      <c r="E5" s="99" t="s">
        <v>205</v>
      </c>
      <c r="F5" s="100"/>
      <c r="G5" s="100"/>
      <c r="H5" s="100"/>
      <c r="I5" s="101"/>
      <c r="J5" s="111"/>
    </row>
    <row r="6" spans="1:10" ht="56.25" customHeight="1" thickBot="1" x14ac:dyDescent="0.35">
      <c r="A6" s="59">
        <v>5</v>
      </c>
      <c r="B6" s="90" t="s">
        <v>168</v>
      </c>
      <c r="C6" s="52" t="s">
        <v>116</v>
      </c>
      <c r="D6" s="53" t="s">
        <v>180</v>
      </c>
      <c r="E6" s="102" t="s">
        <v>182</v>
      </c>
      <c r="F6" s="103"/>
      <c r="G6" s="103"/>
      <c r="H6" s="103"/>
      <c r="I6" s="104"/>
      <c r="J6" s="111"/>
    </row>
    <row r="7" spans="1:10" ht="84" customHeight="1" thickBot="1" x14ac:dyDescent="0.35">
      <c r="A7" s="59">
        <v>6</v>
      </c>
      <c r="B7" s="91"/>
      <c r="C7" s="57" t="s">
        <v>183</v>
      </c>
      <c r="D7" s="58" t="s">
        <v>184</v>
      </c>
      <c r="E7" s="99" t="s">
        <v>216</v>
      </c>
      <c r="F7" s="100"/>
      <c r="G7" s="100"/>
      <c r="H7" s="100"/>
      <c r="I7" s="101"/>
      <c r="J7" s="111"/>
    </row>
    <row r="8" spans="1:10" ht="84" customHeight="1" thickBot="1" x14ac:dyDescent="0.35">
      <c r="A8" s="59">
        <v>7</v>
      </c>
      <c r="B8" s="92"/>
      <c r="C8" s="52" t="s">
        <v>156</v>
      </c>
      <c r="D8" s="53" t="s">
        <v>184</v>
      </c>
      <c r="E8" s="102" t="s">
        <v>215</v>
      </c>
      <c r="F8" s="103"/>
      <c r="G8" s="103"/>
      <c r="H8" s="103"/>
      <c r="I8" s="104"/>
      <c r="J8" s="111"/>
    </row>
    <row r="9" spans="1:10" ht="56.25" customHeight="1" thickBot="1" x14ac:dyDescent="0.35">
      <c r="A9" s="59">
        <v>8</v>
      </c>
      <c r="B9" s="90" t="s">
        <v>169</v>
      </c>
      <c r="C9" s="57" t="s">
        <v>185</v>
      </c>
      <c r="D9" s="58" t="s">
        <v>180</v>
      </c>
      <c r="E9" s="99" t="s">
        <v>214</v>
      </c>
      <c r="F9" s="100"/>
      <c r="G9" s="100"/>
      <c r="H9" s="100"/>
      <c r="I9" s="101"/>
      <c r="J9" s="111"/>
    </row>
    <row r="10" spans="1:10" ht="72.75" customHeight="1" thickBot="1" x14ac:dyDescent="0.35">
      <c r="A10" s="59">
        <v>9</v>
      </c>
      <c r="B10" s="91"/>
      <c r="C10" s="52" t="s">
        <v>186</v>
      </c>
      <c r="D10" s="53" t="s">
        <v>184</v>
      </c>
      <c r="E10" s="102" t="s">
        <v>213</v>
      </c>
      <c r="F10" s="103"/>
      <c r="G10" s="103"/>
      <c r="H10" s="103"/>
      <c r="I10" s="104"/>
      <c r="J10" s="111"/>
    </row>
    <row r="11" spans="1:10" ht="80.25" customHeight="1" thickBot="1" x14ac:dyDescent="0.35">
      <c r="A11" s="59">
        <v>10</v>
      </c>
      <c r="B11" s="92"/>
      <c r="C11" s="57" t="s">
        <v>187</v>
      </c>
      <c r="D11" s="58" t="s">
        <v>184</v>
      </c>
      <c r="E11" s="99" t="s">
        <v>212</v>
      </c>
      <c r="F11" s="100"/>
      <c r="G11" s="100"/>
      <c r="H11" s="100"/>
      <c r="I11" s="101"/>
      <c r="J11" s="111"/>
    </row>
    <row r="12" spans="1:10" ht="56.25" customHeight="1" thickBot="1" x14ac:dyDescent="0.35">
      <c r="A12" s="59">
        <v>11</v>
      </c>
      <c r="B12" s="90" t="s">
        <v>170</v>
      </c>
      <c r="C12" s="52" t="s">
        <v>188</v>
      </c>
      <c r="D12" s="53" t="s">
        <v>184</v>
      </c>
      <c r="E12" s="102" t="s">
        <v>209</v>
      </c>
      <c r="F12" s="103"/>
      <c r="G12" s="103"/>
      <c r="H12" s="103"/>
      <c r="I12" s="104"/>
      <c r="J12" s="111"/>
    </row>
    <row r="13" spans="1:10" ht="56.25" customHeight="1" thickBot="1" x14ac:dyDescent="0.35">
      <c r="A13" s="59">
        <v>12</v>
      </c>
      <c r="B13" s="91"/>
      <c r="C13" s="57" t="s">
        <v>149</v>
      </c>
      <c r="D13" s="58" t="s">
        <v>184</v>
      </c>
      <c r="E13" s="99" t="s">
        <v>189</v>
      </c>
      <c r="F13" s="100"/>
      <c r="G13" s="100"/>
      <c r="H13" s="100"/>
      <c r="I13" s="101"/>
      <c r="J13" s="111"/>
    </row>
    <row r="14" spans="1:10" ht="56.25" customHeight="1" thickBot="1" x14ac:dyDescent="0.35">
      <c r="A14" s="59">
        <v>13</v>
      </c>
      <c r="B14" s="92"/>
      <c r="C14" s="52" t="s">
        <v>2</v>
      </c>
      <c r="D14" s="53" t="s">
        <v>180</v>
      </c>
      <c r="E14" s="102" t="s">
        <v>211</v>
      </c>
      <c r="F14" s="103"/>
      <c r="G14" s="103"/>
      <c r="H14" s="103"/>
      <c r="I14" s="104"/>
      <c r="J14" s="111"/>
    </row>
    <row r="15" spans="1:10" ht="132" customHeight="1" thickBot="1" x14ac:dyDescent="0.35">
      <c r="A15" s="59">
        <v>14</v>
      </c>
      <c r="B15" s="90" t="s">
        <v>206</v>
      </c>
      <c r="C15" s="57" t="s">
        <v>154</v>
      </c>
      <c r="D15" s="58" t="s">
        <v>180</v>
      </c>
      <c r="E15" s="99" t="s">
        <v>210</v>
      </c>
      <c r="F15" s="100"/>
      <c r="G15" s="100"/>
      <c r="H15" s="100"/>
      <c r="I15" s="101"/>
      <c r="J15" s="111"/>
    </row>
    <row r="16" spans="1:10" ht="226.5" customHeight="1" thickBot="1" x14ac:dyDescent="0.35">
      <c r="A16" s="59">
        <v>15</v>
      </c>
      <c r="B16" s="91"/>
      <c r="C16" s="52" t="s">
        <v>3</v>
      </c>
      <c r="D16" s="53" t="s">
        <v>180</v>
      </c>
      <c r="E16" s="102" t="s">
        <v>224</v>
      </c>
      <c r="F16" s="103"/>
      <c r="G16" s="103"/>
      <c r="H16" s="103"/>
      <c r="I16" s="104"/>
      <c r="J16" s="111"/>
    </row>
    <row r="17" spans="1:10" ht="72" customHeight="1" thickBot="1" x14ac:dyDescent="0.35">
      <c r="A17" s="59">
        <v>16</v>
      </c>
      <c r="B17" s="91"/>
      <c r="C17" s="57" t="s">
        <v>4</v>
      </c>
      <c r="D17" s="58" t="s">
        <v>180</v>
      </c>
      <c r="E17" s="99" t="s">
        <v>190</v>
      </c>
      <c r="F17" s="100"/>
      <c r="G17" s="100"/>
      <c r="H17" s="100"/>
      <c r="I17" s="101"/>
      <c r="J17" s="111"/>
    </row>
    <row r="18" spans="1:10" ht="56.25" customHeight="1" thickBot="1" x14ac:dyDescent="0.35">
      <c r="A18" s="59">
        <v>17</v>
      </c>
      <c r="B18" s="91"/>
      <c r="C18" s="52" t="s">
        <v>152</v>
      </c>
      <c r="D18" s="53" t="s">
        <v>180</v>
      </c>
      <c r="E18" s="102" t="s">
        <v>191</v>
      </c>
      <c r="F18" s="103"/>
      <c r="G18" s="103"/>
      <c r="H18" s="103"/>
      <c r="I18" s="104"/>
      <c r="J18" s="111"/>
    </row>
    <row r="19" spans="1:10" ht="56.25" customHeight="1" thickBot="1" x14ac:dyDescent="0.35">
      <c r="A19" s="59">
        <v>18</v>
      </c>
      <c r="B19" s="92"/>
      <c r="C19" s="57" t="s">
        <v>5</v>
      </c>
      <c r="D19" s="58" t="s">
        <v>180</v>
      </c>
      <c r="E19" s="99" t="s">
        <v>192</v>
      </c>
      <c r="F19" s="100"/>
      <c r="G19" s="100"/>
      <c r="H19" s="100"/>
      <c r="I19" s="101"/>
      <c r="J19" s="111"/>
    </row>
    <row r="20" spans="1:10" ht="56.25" customHeight="1" thickBot="1" x14ac:dyDescent="0.35">
      <c r="A20" s="59">
        <v>19</v>
      </c>
      <c r="B20" s="90" t="s">
        <v>207</v>
      </c>
      <c r="C20" s="52" t="s">
        <v>150</v>
      </c>
      <c r="D20" s="53" t="s">
        <v>184</v>
      </c>
      <c r="E20" s="102" t="s">
        <v>193</v>
      </c>
      <c r="F20" s="103"/>
      <c r="G20" s="103"/>
      <c r="H20" s="103"/>
      <c r="I20" s="104"/>
      <c r="J20" s="111"/>
    </row>
    <row r="21" spans="1:10" ht="88.5" customHeight="1" thickBot="1" x14ac:dyDescent="0.35">
      <c r="A21" s="59">
        <v>20</v>
      </c>
      <c r="B21" s="91"/>
      <c r="C21" s="57" t="s">
        <v>151</v>
      </c>
      <c r="D21" s="58" t="s">
        <v>184</v>
      </c>
      <c r="E21" s="99" t="s">
        <v>217</v>
      </c>
      <c r="F21" s="100"/>
      <c r="G21" s="100"/>
      <c r="H21" s="100"/>
      <c r="I21" s="101"/>
      <c r="J21" s="111"/>
    </row>
    <row r="22" spans="1:10" ht="61.5" customHeight="1" thickBot="1" x14ac:dyDescent="0.35">
      <c r="A22" s="59">
        <v>21</v>
      </c>
      <c r="B22" s="91"/>
      <c r="C22" s="52" t="s">
        <v>142</v>
      </c>
      <c r="D22" s="53" t="s">
        <v>194</v>
      </c>
      <c r="E22" s="102" t="s">
        <v>218</v>
      </c>
      <c r="F22" s="103"/>
      <c r="G22" s="103"/>
      <c r="H22" s="103"/>
      <c r="I22" s="104"/>
      <c r="J22" s="111"/>
    </row>
    <row r="23" spans="1:10" ht="56.25" customHeight="1" thickBot="1" x14ac:dyDescent="0.35">
      <c r="A23" s="59">
        <v>22</v>
      </c>
      <c r="B23" s="91"/>
      <c r="C23" s="57" t="s">
        <v>6</v>
      </c>
      <c r="D23" s="58" t="s">
        <v>180</v>
      </c>
      <c r="E23" s="99" t="s">
        <v>219</v>
      </c>
      <c r="F23" s="100"/>
      <c r="G23" s="100"/>
      <c r="H23" s="100"/>
      <c r="I23" s="101"/>
      <c r="J23" s="111"/>
    </row>
    <row r="24" spans="1:10" ht="56.25" customHeight="1" thickBot="1" x14ac:dyDescent="0.35">
      <c r="A24" s="59">
        <v>23</v>
      </c>
      <c r="B24" s="91"/>
      <c r="C24" s="52" t="s">
        <v>7</v>
      </c>
      <c r="D24" s="53" t="s">
        <v>184</v>
      </c>
      <c r="E24" s="102" t="s">
        <v>220</v>
      </c>
      <c r="F24" s="103"/>
      <c r="G24" s="103"/>
      <c r="H24" s="103"/>
      <c r="I24" s="104"/>
      <c r="J24" s="111"/>
    </row>
    <row r="25" spans="1:10" ht="56.25" customHeight="1" thickBot="1" x14ac:dyDescent="0.35">
      <c r="A25" s="59">
        <v>24</v>
      </c>
      <c r="B25" s="92"/>
      <c r="C25" s="57" t="s">
        <v>155</v>
      </c>
      <c r="D25" s="58" t="s">
        <v>184</v>
      </c>
      <c r="E25" s="99" t="s">
        <v>195</v>
      </c>
      <c r="F25" s="100"/>
      <c r="G25" s="100"/>
      <c r="H25" s="100"/>
      <c r="I25" s="101"/>
      <c r="J25" s="111"/>
    </row>
    <row r="26" spans="1:10" ht="75.75" customHeight="1" thickBot="1" x14ac:dyDescent="0.35">
      <c r="A26" s="59">
        <v>25</v>
      </c>
      <c r="B26" s="90" t="s">
        <v>171</v>
      </c>
      <c r="C26" s="52" t="s">
        <v>8</v>
      </c>
      <c r="D26" s="53" t="s">
        <v>184</v>
      </c>
      <c r="E26" s="102" t="s">
        <v>225</v>
      </c>
      <c r="F26" s="103"/>
      <c r="G26" s="103"/>
      <c r="H26" s="103"/>
      <c r="I26" s="104"/>
      <c r="J26" s="111"/>
    </row>
    <row r="27" spans="1:10" ht="81" customHeight="1" thickBot="1" x14ac:dyDescent="0.35">
      <c r="A27" s="59">
        <v>26</v>
      </c>
      <c r="B27" s="91"/>
      <c r="C27" s="57" t="s">
        <v>114</v>
      </c>
      <c r="D27" s="58" t="s">
        <v>184</v>
      </c>
      <c r="E27" s="99" t="s">
        <v>226</v>
      </c>
      <c r="F27" s="100"/>
      <c r="G27" s="100"/>
      <c r="H27" s="100"/>
      <c r="I27" s="101"/>
      <c r="J27" s="111"/>
    </row>
    <row r="28" spans="1:10" ht="74.25" customHeight="1" thickBot="1" x14ac:dyDescent="0.35">
      <c r="A28" s="59">
        <v>27</v>
      </c>
      <c r="B28" s="91"/>
      <c r="C28" s="52" t="s">
        <v>115</v>
      </c>
      <c r="D28" s="53" t="s">
        <v>184</v>
      </c>
      <c r="E28" s="102" t="s">
        <v>227</v>
      </c>
      <c r="F28" s="103"/>
      <c r="G28" s="103"/>
      <c r="H28" s="103"/>
      <c r="I28" s="104"/>
      <c r="J28" s="111"/>
    </row>
    <row r="29" spans="1:10" ht="76.5" customHeight="1" thickBot="1" x14ac:dyDescent="0.35">
      <c r="A29" s="59">
        <v>28</v>
      </c>
      <c r="B29" s="91"/>
      <c r="C29" s="57" t="s">
        <v>143</v>
      </c>
      <c r="D29" s="58" t="s">
        <v>180</v>
      </c>
      <c r="E29" s="99" t="s">
        <v>228</v>
      </c>
      <c r="F29" s="100"/>
      <c r="G29" s="100"/>
      <c r="H29" s="100"/>
      <c r="I29" s="101"/>
      <c r="J29" s="111"/>
    </row>
    <row r="30" spans="1:10" ht="56.25" customHeight="1" thickBot="1" x14ac:dyDescent="0.35">
      <c r="A30" s="59">
        <v>29</v>
      </c>
      <c r="B30" s="91"/>
      <c r="C30" s="52" t="s">
        <v>9</v>
      </c>
      <c r="D30" s="53" t="s">
        <v>194</v>
      </c>
      <c r="E30" s="102" t="s">
        <v>221</v>
      </c>
      <c r="F30" s="103"/>
      <c r="G30" s="103"/>
      <c r="H30" s="103"/>
      <c r="I30" s="104"/>
      <c r="J30" s="111"/>
    </row>
    <row r="31" spans="1:10" ht="56.25" customHeight="1" thickBot="1" x14ac:dyDescent="0.35">
      <c r="A31" s="59">
        <v>30</v>
      </c>
      <c r="B31" s="92"/>
      <c r="C31" s="57" t="s">
        <v>10</v>
      </c>
      <c r="D31" s="58" t="s">
        <v>184</v>
      </c>
      <c r="E31" s="99" t="s">
        <v>222</v>
      </c>
      <c r="F31" s="100"/>
      <c r="G31" s="100"/>
      <c r="H31" s="100"/>
      <c r="I31" s="101"/>
      <c r="J31" s="111"/>
    </row>
    <row r="32" spans="1:10" ht="107.25" customHeight="1" thickBot="1" x14ac:dyDescent="0.35">
      <c r="A32" s="59">
        <v>31</v>
      </c>
      <c r="B32" s="90" t="s">
        <v>172</v>
      </c>
      <c r="C32" s="52" t="s">
        <v>11</v>
      </c>
      <c r="D32" s="53" t="s">
        <v>180</v>
      </c>
      <c r="E32" s="102" t="s">
        <v>230</v>
      </c>
      <c r="F32" s="103"/>
      <c r="G32" s="103"/>
      <c r="H32" s="103"/>
      <c r="I32" s="104"/>
      <c r="J32" s="111"/>
    </row>
    <row r="33" spans="1:10" ht="101.25" customHeight="1" thickBot="1" x14ac:dyDescent="0.35">
      <c r="A33" s="59">
        <v>32</v>
      </c>
      <c r="B33" s="91"/>
      <c r="C33" s="57" t="s">
        <v>13</v>
      </c>
      <c r="D33" s="58" t="s">
        <v>180</v>
      </c>
      <c r="E33" s="99" t="s">
        <v>229</v>
      </c>
      <c r="F33" s="100"/>
      <c r="G33" s="100"/>
      <c r="H33" s="100"/>
      <c r="I33" s="101"/>
      <c r="J33" s="111"/>
    </row>
    <row r="34" spans="1:10" ht="93.75" customHeight="1" thickBot="1" x14ac:dyDescent="0.35">
      <c r="A34" s="59">
        <v>33</v>
      </c>
      <c r="B34" s="91"/>
      <c r="C34" s="52" t="s">
        <v>15</v>
      </c>
      <c r="D34" s="53" t="s">
        <v>196</v>
      </c>
      <c r="E34" s="102" t="s">
        <v>197</v>
      </c>
      <c r="F34" s="103"/>
      <c r="G34" s="103"/>
      <c r="H34" s="103"/>
      <c r="I34" s="104"/>
      <c r="J34" s="111"/>
    </row>
    <row r="35" spans="1:10" ht="52.5" customHeight="1" thickBot="1" x14ac:dyDescent="0.35">
      <c r="A35" s="59">
        <v>34</v>
      </c>
      <c r="B35" s="91"/>
      <c r="C35" s="57" t="s">
        <v>17</v>
      </c>
      <c r="D35" s="58" t="s">
        <v>198</v>
      </c>
      <c r="E35" s="99" t="s">
        <v>231</v>
      </c>
      <c r="F35" s="100"/>
      <c r="G35" s="100"/>
      <c r="H35" s="100"/>
      <c r="I35" s="101"/>
      <c r="J35" s="111"/>
    </row>
    <row r="36" spans="1:10" ht="51.75" customHeight="1" thickBot="1" x14ac:dyDescent="0.35">
      <c r="A36" s="59">
        <v>35</v>
      </c>
      <c r="B36" s="92"/>
      <c r="C36" s="52" t="s">
        <v>144</v>
      </c>
      <c r="D36" s="53" t="s">
        <v>198</v>
      </c>
      <c r="E36" s="102" t="s">
        <v>232</v>
      </c>
      <c r="F36" s="103"/>
      <c r="G36" s="103"/>
      <c r="H36" s="103"/>
      <c r="I36" s="104"/>
      <c r="J36" s="111"/>
    </row>
    <row r="37" spans="1:10" ht="56.25" customHeight="1" thickBot="1" x14ac:dyDescent="0.35">
      <c r="A37" s="59">
        <v>36</v>
      </c>
      <c r="B37" s="90" t="s">
        <v>173</v>
      </c>
      <c r="C37" s="57" t="s">
        <v>18</v>
      </c>
      <c r="D37" s="58" t="s">
        <v>180</v>
      </c>
      <c r="E37" s="93" t="s">
        <v>199</v>
      </c>
      <c r="F37" s="94"/>
      <c r="G37" s="94"/>
      <c r="H37" s="94"/>
      <c r="I37" s="95"/>
      <c r="J37" s="111"/>
    </row>
    <row r="38" spans="1:10" ht="186.75" customHeight="1" thickBot="1" x14ac:dyDescent="0.35">
      <c r="A38" s="59">
        <v>37</v>
      </c>
      <c r="B38" s="91"/>
      <c r="C38" s="52" t="s">
        <v>200</v>
      </c>
      <c r="D38" s="53" t="s">
        <v>180</v>
      </c>
      <c r="E38" s="96" t="s">
        <v>223</v>
      </c>
      <c r="F38" s="97"/>
      <c r="G38" s="97"/>
      <c r="H38" s="97"/>
      <c r="I38" s="98"/>
      <c r="J38" s="111"/>
    </row>
    <row r="39" spans="1:10" ht="57.75" customHeight="1" thickBot="1" x14ac:dyDescent="0.35">
      <c r="A39" s="59">
        <v>38</v>
      </c>
      <c r="B39" s="91"/>
      <c r="C39" s="57" t="s">
        <v>20</v>
      </c>
      <c r="D39" s="58" t="s">
        <v>184</v>
      </c>
      <c r="E39" s="99" t="s">
        <v>201</v>
      </c>
      <c r="F39" s="100"/>
      <c r="G39" s="100"/>
      <c r="H39" s="100"/>
      <c r="I39" s="101"/>
      <c r="J39" s="111"/>
    </row>
    <row r="40" spans="1:10" ht="83.25" customHeight="1" thickBot="1" x14ac:dyDescent="0.35">
      <c r="A40" s="59">
        <v>39</v>
      </c>
      <c r="B40" s="92"/>
      <c r="C40" s="60" t="s">
        <v>202</v>
      </c>
      <c r="D40" s="53" t="s">
        <v>180</v>
      </c>
      <c r="E40" s="96" t="s">
        <v>199</v>
      </c>
      <c r="F40" s="97"/>
      <c r="G40" s="97"/>
      <c r="H40" s="97"/>
      <c r="I40" s="98"/>
      <c r="J40" s="111"/>
    </row>
    <row r="41" spans="1:10" ht="84" customHeight="1" thickBot="1" x14ac:dyDescent="0.35">
      <c r="A41" s="54">
        <v>40</v>
      </c>
      <c r="B41" s="55" t="s">
        <v>174</v>
      </c>
      <c r="C41" s="61" t="s">
        <v>178</v>
      </c>
      <c r="D41" s="62" t="s">
        <v>180</v>
      </c>
      <c r="E41" s="105" t="s">
        <v>203</v>
      </c>
      <c r="F41" s="106"/>
      <c r="G41" s="106"/>
      <c r="H41" s="106"/>
      <c r="I41" s="107"/>
      <c r="J41" s="111"/>
    </row>
    <row r="42" spans="1:10" ht="15" thickTop="1" x14ac:dyDescent="0.3">
      <c r="A42" s="48"/>
      <c r="B42" s="48"/>
      <c r="C42" s="49"/>
      <c r="D42" s="49"/>
      <c r="E42" s="48"/>
      <c r="F42" s="48"/>
      <c r="G42" s="48"/>
      <c r="H42" s="48"/>
      <c r="I42" s="48"/>
      <c r="J42" s="48"/>
    </row>
    <row r="43" spans="1:10" x14ac:dyDescent="0.3">
      <c r="A43" s="48"/>
      <c r="B43" s="48"/>
      <c r="C43" s="49"/>
      <c r="D43" s="49"/>
      <c r="E43" s="48"/>
      <c r="F43" s="48"/>
      <c r="G43" s="48"/>
      <c r="H43" s="48"/>
      <c r="I43" s="48"/>
      <c r="J43" s="48"/>
    </row>
    <row r="44" spans="1:10" x14ac:dyDescent="0.3">
      <c r="A44" s="48"/>
      <c r="B44" s="48"/>
      <c r="C44" s="49"/>
      <c r="D44" s="49"/>
      <c r="E44" s="48"/>
      <c r="F44" s="48"/>
      <c r="G44" s="48"/>
      <c r="H44" s="48"/>
      <c r="I44" s="48"/>
      <c r="J44" s="48"/>
    </row>
    <row r="45" spans="1:10" x14ac:dyDescent="0.3">
      <c r="A45" s="48"/>
      <c r="B45" s="48"/>
      <c r="C45" s="49"/>
      <c r="D45" s="49"/>
      <c r="E45" s="48"/>
      <c r="F45" s="48"/>
      <c r="G45" s="48"/>
      <c r="H45" s="48"/>
      <c r="I45" s="48"/>
      <c r="J45" s="48"/>
    </row>
  </sheetData>
  <mergeCells count="53">
    <mergeCell ref="B1:C1"/>
    <mergeCell ref="E1:I1"/>
    <mergeCell ref="J1:J41"/>
    <mergeCell ref="E3:I3"/>
    <mergeCell ref="E4:I4"/>
    <mergeCell ref="B4:B5"/>
    <mergeCell ref="E5:I5"/>
    <mergeCell ref="B6:B8"/>
    <mergeCell ref="E6:I6"/>
    <mergeCell ref="E7:I7"/>
    <mergeCell ref="E8:I8"/>
    <mergeCell ref="B9:B11"/>
    <mergeCell ref="E9:I9"/>
    <mergeCell ref="E10:I10"/>
    <mergeCell ref="E11:I11"/>
    <mergeCell ref="B12:B14"/>
    <mergeCell ref="E12:I12"/>
    <mergeCell ref="E13:I13"/>
    <mergeCell ref="E14:I14"/>
    <mergeCell ref="B15:B19"/>
    <mergeCell ref="E15:I15"/>
    <mergeCell ref="E16:I16"/>
    <mergeCell ref="E17:I17"/>
    <mergeCell ref="E18:I18"/>
    <mergeCell ref="E19:I19"/>
    <mergeCell ref="E21:I21"/>
    <mergeCell ref="E22:I22"/>
    <mergeCell ref="E23:I23"/>
    <mergeCell ref="E24:I24"/>
    <mergeCell ref="E25:I25"/>
    <mergeCell ref="E41:I41"/>
    <mergeCell ref="B32:B36"/>
    <mergeCell ref="E32:I32"/>
    <mergeCell ref="E33:I33"/>
    <mergeCell ref="E34:I34"/>
    <mergeCell ref="E35:I35"/>
    <mergeCell ref="E36:I36"/>
    <mergeCell ref="B2:C2"/>
    <mergeCell ref="E2:I2"/>
    <mergeCell ref="B37:B40"/>
    <mergeCell ref="E37:I37"/>
    <mergeCell ref="E38:I38"/>
    <mergeCell ref="E39:I39"/>
    <mergeCell ref="E40:I40"/>
    <mergeCell ref="B26:B31"/>
    <mergeCell ref="E26:I26"/>
    <mergeCell ref="E27:I27"/>
    <mergeCell ref="E28:I28"/>
    <mergeCell ref="E29:I29"/>
    <mergeCell ref="E30:I30"/>
    <mergeCell ref="E31:I31"/>
    <mergeCell ref="B20:B25"/>
    <mergeCell ref="E20:I20"/>
  </mergeCells>
  <pageMargins left="0.7" right="0.7" top="0.75" bottom="0.75" header="0.3" footer="0.3"/>
  <pageSetup paperSize="345"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74"/>
  <sheetViews>
    <sheetView showGridLines="0" tabSelected="1" zoomScale="70" zoomScaleNormal="70" zoomScaleSheetLayoutView="10" zoomScalePageLayoutView="60" workbookViewId="0">
      <selection activeCell="C5" sqref="C5"/>
    </sheetView>
  </sheetViews>
  <sheetFormatPr baseColWidth="10" defaultColWidth="11.44140625" defaultRowHeight="14.4" x14ac:dyDescent="0.3"/>
  <cols>
    <col min="1" max="1" width="27.88671875" style="29" customWidth="1"/>
    <col min="2" max="2" width="19.33203125" style="29" customWidth="1"/>
    <col min="3" max="4" width="49.5546875" style="30" customWidth="1"/>
    <col min="5" max="5" width="31.5546875" style="30" customWidth="1"/>
    <col min="6" max="6" width="42.109375" style="30" customWidth="1"/>
    <col min="7" max="7" width="41.5546875" style="30" customWidth="1"/>
    <col min="8" max="9" width="60.6640625" style="30" customWidth="1"/>
    <col min="10" max="10" width="25.6640625" style="30" customWidth="1"/>
    <col min="11" max="11" width="38" style="30" customWidth="1"/>
    <col min="12" max="12" width="24.33203125" style="30" customWidth="1"/>
    <col min="13" max="13" width="21.6640625" style="30" customWidth="1"/>
    <col min="14" max="14" width="27.88671875" style="30" customWidth="1"/>
    <col min="15" max="15" width="18.44140625" style="30" customWidth="1"/>
    <col min="16" max="17" width="23.6640625" style="29" customWidth="1"/>
    <col min="18" max="18" width="20.6640625" style="31" customWidth="1"/>
    <col min="19" max="19" width="20.6640625" style="30" customWidth="1"/>
    <col min="20" max="21" width="28.6640625" style="30" customWidth="1"/>
    <col min="22" max="23" width="20.6640625" style="30" customWidth="1"/>
    <col min="24" max="24" width="24.44140625" style="30" customWidth="1"/>
    <col min="25" max="25" width="21.6640625" style="30" customWidth="1"/>
    <col min="26" max="26" width="23" style="31" customWidth="1"/>
    <col min="27" max="27" width="20.6640625" style="30" customWidth="1"/>
    <col min="28" max="28" width="28.44140625" style="30" customWidth="1"/>
    <col min="29" max="30" width="20.6640625" style="25" customWidth="1"/>
    <col min="31" max="31" width="17.5546875" style="25" customWidth="1"/>
    <col min="32" max="34" width="7.5546875" style="25" hidden="1" customWidth="1"/>
    <col min="35" max="37" width="7.109375" style="25" hidden="1" customWidth="1"/>
    <col min="38" max="38" width="20.6640625" style="25" customWidth="1"/>
    <col min="39" max="39" width="19" style="30" customWidth="1"/>
    <col min="40" max="40" width="20.6640625" style="30" customWidth="1"/>
    <col min="41" max="42" width="30.6640625" style="30" customWidth="1"/>
    <col min="43" max="43" width="23.109375" style="30" customWidth="1"/>
    <col min="44" max="16384" width="11.44140625" style="28"/>
  </cols>
  <sheetData>
    <row r="1" spans="1:43" s="23" customFormat="1" ht="35.1" customHeight="1" thickTop="1" thickBot="1" x14ac:dyDescent="0.55000000000000004">
      <c r="A1" s="112" t="s">
        <v>208</v>
      </c>
      <c r="B1" s="113"/>
      <c r="C1" s="113"/>
      <c r="D1" s="114"/>
      <c r="E1" s="115"/>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7"/>
    </row>
    <row r="2" spans="1:43" s="24" customFormat="1" ht="77.25" customHeight="1" thickBot="1" x14ac:dyDescent="0.45">
      <c r="A2" s="118" t="s">
        <v>167</v>
      </c>
      <c r="B2" s="119"/>
      <c r="C2" s="120" t="s">
        <v>58</v>
      </c>
      <c r="D2" s="121"/>
      <c r="E2" s="79" t="s">
        <v>168</v>
      </c>
      <c r="F2" s="118" t="s">
        <v>169</v>
      </c>
      <c r="G2" s="119"/>
      <c r="H2" s="123" t="s">
        <v>170</v>
      </c>
      <c r="I2" s="124"/>
      <c r="J2" s="125"/>
      <c r="K2" s="120" t="s">
        <v>206</v>
      </c>
      <c r="L2" s="122"/>
      <c r="M2" s="122"/>
      <c r="N2" s="122"/>
      <c r="O2" s="121"/>
      <c r="P2" s="126" t="s">
        <v>207</v>
      </c>
      <c r="Q2" s="122"/>
      <c r="R2" s="122"/>
      <c r="S2" s="122"/>
      <c r="T2" s="122"/>
      <c r="U2" s="127"/>
      <c r="V2" s="120" t="s">
        <v>171</v>
      </c>
      <c r="W2" s="122"/>
      <c r="X2" s="122"/>
      <c r="Y2" s="122"/>
      <c r="Z2" s="122"/>
      <c r="AA2" s="121"/>
      <c r="AB2" s="123" t="s">
        <v>172</v>
      </c>
      <c r="AC2" s="124"/>
      <c r="AD2" s="124"/>
      <c r="AE2" s="124"/>
      <c r="AF2" s="124"/>
      <c r="AG2" s="124"/>
      <c r="AH2" s="124"/>
      <c r="AI2" s="124"/>
      <c r="AJ2" s="124"/>
      <c r="AK2" s="124"/>
      <c r="AL2" s="125"/>
      <c r="AM2" s="120" t="s">
        <v>173</v>
      </c>
      <c r="AN2" s="122"/>
      <c r="AO2" s="122"/>
      <c r="AP2" s="121"/>
      <c r="AQ2" s="68" t="s">
        <v>174</v>
      </c>
    </row>
    <row r="3" spans="1:43" s="25" customFormat="1" ht="92.25" customHeight="1" thickBot="1" x14ac:dyDescent="0.35">
      <c r="A3" s="72" t="s">
        <v>0</v>
      </c>
      <c r="B3" s="72" t="s">
        <v>1</v>
      </c>
      <c r="C3" s="80" t="s">
        <v>139</v>
      </c>
      <c r="D3" s="72" t="s">
        <v>118</v>
      </c>
      <c r="E3" s="75" t="s">
        <v>116</v>
      </c>
      <c r="F3" s="74" t="s">
        <v>140</v>
      </c>
      <c r="G3" s="75" t="s">
        <v>141</v>
      </c>
      <c r="H3" s="72" t="s">
        <v>117</v>
      </c>
      <c r="I3" s="75" t="s">
        <v>149</v>
      </c>
      <c r="J3" s="72" t="s">
        <v>2</v>
      </c>
      <c r="K3" s="75" t="s">
        <v>154</v>
      </c>
      <c r="L3" s="72" t="s">
        <v>3</v>
      </c>
      <c r="M3" s="75" t="s">
        <v>4</v>
      </c>
      <c r="N3" s="74" t="s">
        <v>152</v>
      </c>
      <c r="O3" s="80" t="s">
        <v>5</v>
      </c>
      <c r="P3" s="74" t="s">
        <v>150</v>
      </c>
      <c r="Q3" s="75" t="s">
        <v>151</v>
      </c>
      <c r="R3" s="74" t="s">
        <v>142</v>
      </c>
      <c r="S3" s="75" t="s">
        <v>6</v>
      </c>
      <c r="T3" s="74" t="s">
        <v>7</v>
      </c>
      <c r="U3" s="75" t="s">
        <v>155</v>
      </c>
      <c r="V3" s="74" t="s">
        <v>8</v>
      </c>
      <c r="W3" s="75" t="s">
        <v>114</v>
      </c>
      <c r="X3" s="74" t="s">
        <v>115</v>
      </c>
      <c r="Y3" s="75" t="s">
        <v>143</v>
      </c>
      <c r="Z3" s="74" t="s">
        <v>9</v>
      </c>
      <c r="AA3" s="74" t="s">
        <v>10</v>
      </c>
      <c r="AB3" s="80" t="s">
        <v>11</v>
      </c>
      <c r="AC3" s="72" t="s">
        <v>13</v>
      </c>
      <c r="AD3" s="80" t="s">
        <v>15</v>
      </c>
      <c r="AE3" s="74" t="s">
        <v>17</v>
      </c>
      <c r="AF3" s="76" t="s">
        <v>12</v>
      </c>
      <c r="AG3" s="69" t="s">
        <v>14</v>
      </c>
      <c r="AH3" s="69" t="s">
        <v>16</v>
      </c>
      <c r="AI3" s="69" t="s">
        <v>145</v>
      </c>
      <c r="AJ3" s="69" t="s">
        <v>146</v>
      </c>
      <c r="AK3" s="71" t="s">
        <v>147</v>
      </c>
      <c r="AL3" s="72" t="s">
        <v>144</v>
      </c>
      <c r="AM3" s="74" t="s">
        <v>18</v>
      </c>
      <c r="AN3" s="75" t="s">
        <v>19</v>
      </c>
      <c r="AO3" s="74" t="s">
        <v>20</v>
      </c>
      <c r="AP3" s="75" t="s">
        <v>21</v>
      </c>
      <c r="AQ3" s="81" t="s">
        <v>178</v>
      </c>
    </row>
    <row r="4" spans="1:43" ht="60" customHeight="1" x14ac:dyDescent="0.3">
      <c r="A4" s="65" t="str">
        <f>IF(C4&lt;&gt;"",VLOOKUP(C4,Datos!$A$2:$B$30,2,0)&amp;"-"&amp;B4,"")</f>
        <v/>
      </c>
      <c r="B4" s="65" t="str">
        <f>IF(C4&lt;&gt;"",1,"")</f>
        <v/>
      </c>
      <c r="C4" s="46"/>
      <c r="D4" s="46"/>
      <c r="E4" s="46"/>
      <c r="F4" s="46"/>
      <c r="G4" s="46"/>
      <c r="H4" s="46"/>
      <c r="I4" s="46"/>
      <c r="J4" s="46"/>
      <c r="K4" s="46"/>
      <c r="L4" s="46"/>
      <c r="M4" s="46"/>
      <c r="N4" s="46"/>
      <c r="O4" s="46"/>
      <c r="P4" s="66"/>
      <c r="Q4" s="66"/>
      <c r="R4" s="67"/>
      <c r="S4" s="46"/>
      <c r="T4" s="46"/>
      <c r="U4" s="46"/>
      <c r="V4" s="46"/>
      <c r="W4" s="46"/>
      <c r="X4" s="46"/>
      <c r="Y4" s="46"/>
      <c r="Z4" s="67"/>
      <c r="AA4" s="46"/>
      <c r="AB4" s="46"/>
      <c r="AC4" s="46"/>
      <c r="AD4" s="46"/>
      <c r="AE4" s="65" t="str">
        <f t="shared" ref="AE4" si="0">IF(OR(AB4="",AC4="",AD4=""),"",IF(SUM(AF4,AG4,AH4)&gt;=6,"ALTA",IF(AND(SUM(AF4,AG4,AH4)&lt;6,SUM(AF4,AG4,AH4)&gt;0),"MEDIA","BAJA")))</f>
        <v/>
      </c>
      <c r="AF4" s="65" t="b">
        <f t="shared" ref="AF4:AF34" si="1">IF(AB4="INFORMACIÓN PÚBLICA RESERVADA",3,IF(AB4="INFORMACIÓN PÚBLICA CLASIFICADA",1,IF(AB4="INFORMACIÓN PÚBLICA",0,IF(AB4="NO CLASIFICADA",3,IF(AB4="N/A",-1)))))</f>
        <v>0</v>
      </c>
      <c r="AG4" s="65" t="b">
        <f t="shared" ref="AG4:AG34" si="2">IF(AC4="ALTA",3,IF(AC4="MEDIA",1,IF(AC4="BAJA",0,IF(AC4="NO CLASIFICADA",3,IF(AB4="N/A",-1)))))</f>
        <v>0</v>
      </c>
      <c r="AH4" s="65" t="b">
        <f t="shared" ref="AH4:AH34" si="3">IF(AD4="ALTA",3,IF(AD4="MEDIA",1,IF(AD4="BAJA",0,IF(AD4="NO CLASIFICADA",3,IF(AB4="N/A",-1)))))</f>
        <v>0</v>
      </c>
      <c r="AI4" s="65" t="str">
        <f t="shared" ref="AI4:AI67" si="4">IF(OR($AB4=""),"",IF($AB4="INFORMACIÓN PÚBLICA RESERVADA","IPR",IF($AB4="INFORMACIÓN PÚBLICA CLASIFICADA","IPC",IF($AB4="INFORMACIÓN PÚBLICA","IPB",IF($AB4="NO CLASIFICADA","IPR")))))</f>
        <v/>
      </c>
      <c r="AJ4" s="65" t="str">
        <f t="shared" ref="AJ4:AJ67" si="5">IF(OR($AC4=""),"",IF($AC4="ALTA","A",IF($AC4="MEDIA","M",IF($AC4="BAJA","B",IF($AC4="NO CLASIFICADA","A")))))</f>
        <v/>
      </c>
      <c r="AK4" s="65" t="str">
        <f t="shared" ref="AK4:AK67" si="6">IF(OR($AD4=""),"",IF($AD4="ALTA","1",IF($AD4="MEDIA","2",IF($AD4="BAJA","3",IF($AD4="NO CLASIFICADA","1")))))</f>
        <v/>
      </c>
      <c r="AL4" s="47" t="str">
        <f>IF(OR(AB4=""),"",_xlfn.CONCAT(AI4))</f>
        <v/>
      </c>
      <c r="AM4" s="46"/>
      <c r="AN4" s="46"/>
      <c r="AO4" s="46"/>
      <c r="AP4" s="46"/>
      <c r="AQ4" s="46"/>
    </row>
    <row r="5" spans="1:43" ht="60" customHeight="1" x14ac:dyDescent="0.3">
      <c r="A5" s="32" t="str">
        <f>IF(C5&lt;&gt;"",VLOOKUP(C5,Datos!$A$2:$B$30,2,0)&amp;"-"&amp;B5,"")</f>
        <v/>
      </c>
      <c r="B5" s="32" t="str">
        <f>IF(AND(A4="",C5&lt;&gt;""),"LEB",IF(C5&lt;&gt;"",1+B4,""))</f>
        <v/>
      </c>
      <c r="C5" s="26"/>
      <c r="D5" s="26"/>
      <c r="E5" s="26"/>
      <c r="F5" s="26"/>
      <c r="G5" s="26"/>
      <c r="H5" s="26"/>
      <c r="I5" s="26"/>
      <c r="J5" s="26"/>
      <c r="K5" s="26"/>
      <c r="L5" s="46"/>
      <c r="M5" s="26"/>
      <c r="N5" s="46"/>
      <c r="O5" s="26"/>
      <c r="P5" s="33"/>
      <c r="Q5" s="33"/>
      <c r="R5" s="27"/>
      <c r="S5" s="26"/>
      <c r="T5" s="26"/>
      <c r="U5" s="26"/>
      <c r="V5" s="26"/>
      <c r="W5" s="26"/>
      <c r="X5" s="26"/>
      <c r="Y5" s="26"/>
      <c r="Z5" s="27"/>
      <c r="AA5" s="26"/>
      <c r="AB5" s="26"/>
      <c r="AC5" s="26"/>
      <c r="AD5" s="26"/>
      <c r="AE5" s="32" t="str">
        <f>IF(OR(AB5="",AC5="",AD5=""),"",IF(SUM(AF5,AG5,AH5)&gt;=6,"ALTA",IF(AND(SUM(AF5,AG5,AH5)&lt;6,SUM(AF5,AG5,AH5)&gt;0),"MEDIA","BAJA")))</f>
        <v/>
      </c>
      <c r="AF5" s="32" t="b">
        <f t="shared" si="1"/>
        <v>0</v>
      </c>
      <c r="AG5" s="32" t="b">
        <f t="shared" si="2"/>
        <v>0</v>
      </c>
      <c r="AH5" s="32" t="b">
        <f t="shared" si="3"/>
        <v>0</v>
      </c>
      <c r="AI5" s="32" t="str">
        <f t="shared" si="4"/>
        <v/>
      </c>
      <c r="AJ5" s="32" t="str">
        <f t="shared" si="5"/>
        <v/>
      </c>
      <c r="AK5" s="32" t="str">
        <f t="shared" si="6"/>
        <v/>
      </c>
      <c r="AL5" s="47" t="str">
        <f t="shared" ref="AL5:AL68" si="7">IF(OR(AB5=""),"",_xlfn.CONCAT(AI5))</f>
        <v/>
      </c>
      <c r="AM5" s="26"/>
      <c r="AN5" s="26"/>
      <c r="AO5" s="26"/>
      <c r="AP5" s="26"/>
      <c r="AQ5" s="26"/>
    </row>
    <row r="6" spans="1:43" ht="60" customHeight="1" x14ac:dyDescent="0.3">
      <c r="A6" s="32" t="str">
        <f>IF(C6&lt;&gt;"",VLOOKUP(C6,Datos!$A$2:$B$30,2,0)&amp;"-"&amp;B6,"")</f>
        <v/>
      </c>
      <c r="B6" s="32" t="str">
        <f t="shared" ref="B6:B69" si="8">IF(AND(A5="",C6&lt;&gt;""),"LEB",IF(C6&lt;&gt;"",1+B5,""))</f>
        <v/>
      </c>
      <c r="C6" s="26"/>
      <c r="D6" s="26"/>
      <c r="E6" s="26"/>
      <c r="F6" s="26"/>
      <c r="G6" s="26"/>
      <c r="H6" s="26"/>
      <c r="I6" s="26"/>
      <c r="J6" s="26"/>
      <c r="K6" s="26"/>
      <c r="L6" s="46"/>
      <c r="M6" s="26"/>
      <c r="N6" s="46"/>
      <c r="O6" s="26"/>
      <c r="P6" s="33"/>
      <c r="Q6" s="33"/>
      <c r="R6" s="27"/>
      <c r="S6" s="26"/>
      <c r="T6" s="26"/>
      <c r="U6" s="26"/>
      <c r="V6" s="26"/>
      <c r="W6" s="26"/>
      <c r="X6" s="26"/>
      <c r="Y6" s="26"/>
      <c r="Z6" s="27"/>
      <c r="AA6" s="26"/>
      <c r="AB6" s="26"/>
      <c r="AC6" s="26"/>
      <c r="AD6" s="26"/>
      <c r="AE6" s="32" t="str">
        <f t="shared" ref="AE6:AE34" si="9">IF(OR(AB6="",AC6="",AD6=""),"",IF(SUM(AF6,AG6,AH6)&gt;=6,"ALTA",IF(AND(SUM(AF6,AG6,AH6)&lt;6,SUM(AF6,AG6,AH6)&gt;0),"MEDIA","BAJA")))</f>
        <v/>
      </c>
      <c r="AF6" s="32" t="b">
        <f t="shared" si="1"/>
        <v>0</v>
      </c>
      <c r="AG6" s="32" t="b">
        <f t="shared" si="2"/>
        <v>0</v>
      </c>
      <c r="AH6" s="32" t="b">
        <f t="shared" si="3"/>
        <v>0</v>
      </c>
      <c r="AI6" s="32" t="str">
        <f t="shared" si="4"/>
        <v/>
      </c>
      <c r="AJ6" s="32" t="str">
        <f t="shared" si="5"/>
        <v/>
      </c>
      <c r="AK6" s="32" t="str">
        <f t="shared" si="6"/>
        <v/>
      </c>
      <c r="AL6" s="47" t="str">
        <f t="shared" si="7"/>
        <v/>
      </c>
      <c r="AM6" s="26"/>
      <c r="AN6" s="26"/>
      <c r="AO6" s="26"/>
      <c r="AP6" s="26"/>
      <c r="AQ6" s="26"/>
    </row>
    <row r="7" spans="1:43" ht="60" customHeight="1" x14ac:dyDescent="0.3">
      <c r="A7" s="32" t="str">
        <f>IF(C7&lt;&gt;"",VLOOKUP(C7,Datos!$A$2:$B$30,2,0)&amp;"-"&amp;B7,"")</f>
        <v/>
      </c>
      <c r="B7" s="32" t="str">
        <f t="shared" si="8"/>
        <v/>
      </c>
      <c r="C7" s="26"/>
      <c r="D7" s="26"/>
      <c r="E7" s="26"/>
      <c r="F7" s="26"/>
      <c r="G7" s="26"/>
      <c r="H7" s="26"/>
      <c r="I7" s="26"/>
      <c r="J7" s="26"/>
      <c r="K7" s="26"/>
      <c r="L7" s="46"/>
      <c r="M7" s="26"/>
      <c r="N7" s="46"/>
      <c r="O7" s="26"/>
      <c r="P7" s="33"/>
      <c r="Q7" s="33"/>
      <c r="R7" s="27"/>
      <c r="S7" s="26"/>
      <c r="T7" s="26"/>
      <c r="U7" s="26"/>
      <c r="V7" s="26"/>
      <c r="W7" s="26"/>
      <c r="X7" s="26"/>
      <c r="Y7" s="26"/>
      <c r="Z7" s="27"/>
      <c r="AA7" s="26"/>
      <c r="AB7" s="26"/>
      <c r="AC7" s="26"/>
      <c r="AD7" s="26"/>
      <c r="AE7" s="32" t="str">
        <f t="shared" si="9"/>
        <v/>
      </c>
      <c r="AF7" s="32" t="b">
        <f t="shared" si="1"/>
        <v>0</v>
      </c>
      <c r="AG7" s="32" t="b">
        <f t="shared" si="2"/>
        <v>0</v>
      </c>
      <c r="AH7" s="32" t="b">
        <f t="shared" si="3"/>
        <v>0</v>
      </c>
      <c r="AI7" s="32" t="str">
        <f t="shared" si="4"/>
        <v/>
      </c>
      <c r="AJ7" s="32" t="str">
        <f t="shared" si="5"/>
        <v/>
      </c>
      <c r="AK7" s="32" t="str">
        <f t="shared" si="6"/>
        <v/>
      </c>
      <c r="AL7" s="47" t="str">
        <f t="shared" si="7"/>
        <v/>
      </c>
      <c r="AM7" s="26"/>
      <c r="AN7" s="26"/>
      <c r="AO7" s="26"/>
      <c r="AP7" s="26"/>
      <c r="AQ7" s="26"/>
    </row>
    <row r="8" spans="1:43" ht="60" customHeight="1" x14ac:dyDescent="0.3">
      <c r="A8" s="32" t="str">
        <f>IF(C8&lt;&gt;"",VLOOKUP(C8,Datos!$A$2:$B$30,2,0)&amp;"-"&amp;B8,"")</f>
        <v/>
      </c>
      <c r="B8" s="32" t="str">
        <f t="shared" si="8"/>
        <v/>
      </c>
      <c r="C8" s="26"/>
      <c r="D8" s="26"/>
      <c r="E8" s="26"/>
      <c r="F8" s="26"/>
      <c r="G8" s="26"/>
      <c r="H8" s="26"/>
      <c r="I8" s="26"/>
      <c r="J8" s="26"/>
      <c r="K8" s="26"/>
      <c r="L8" s="46"/>
      <c r="M8" s="26"/>
      <c r="N8" s="46"/>
      <c r="O8" s="26"/>
      <c r="P8" s="33"/>
      <c r="Q8" s="33"/>
      <c r="R8" s="27"/>
      <c r="S8" s="26"/>
      <c r="T8" s="26"/>
      <c r="U8" s="26"/>
      <c r="V8" s="26"/>
      <c r="W8" s="26"/>
      <c r="X8" s="26"/>
      <c r="Y8" s="26"/>
      <c r="Z8" s="27"/>
      <c r="AA8" s="26"/>
      <c r="AB8" s="26"/>
      <c r="AC8" s="26"/>
      <c r="AD8" s="26"/>
      <c r="AE8" s="32" t="str">
        <f t="shared" si="9"/>
        <v/>
      </c>
      <c r="AF8" s="32" t="b">
        <f t="shared" si="1"/>
        <v>0</v>
      </c>
      <c r="AG8" s="32" t="b">
        <f t="shared" si="2"/>
        <v>0</v>
      </c>
      <c r="AH8" s="32" t="b">
        <f t="shared" si="3"/>
        <v>0</v>
      </c>
      <c r="AI8" s="32" t="str">
        <f t="shared" si="4"/>
        <v/>
      </c>
      <c r="AJ8" s="32" t="str">
        <f t="shared" si="5"/>
        <v/>
      </c>
      <c r="AK8" s="32" t="str">
        <f t="shared" si="6"/>
        <v/>
      </c>
      <c r="AL8" s="47" t="str">
        <f t="shared" si="7"/>
        <v/>
      </c>
      <c r="AM8" s="26"/>
      <c r="AN8" s="26"/>
      <c r="AO8" s="26"/>
      <c r="AP8" s="26"/>
      <c r="AQ8" s="26"/>
    </row>
    <row r="9" spans="1:43" ht="60" customHeight="1" x14ac:dyDescent="0.3">
      <c r="A9" s="32" t="str">
        <f>IF(C9&lt;&gt;"",VLOOKUP(C9,Datos!$A$2:$B$30,2,0)&amp;"-"&amp;B9,"")</f>
        <v/>
      </c>
      <c r="B9" s="32" t="str">
        <f t="shared" si="8"/>
        <v/>
      </c>
      <c r="C9" s="26"/>
      <c r="D9" s="26"/>
      <c r="E9" s="26"/>
      <c r="F9" s="26"/>
      <c r="G9" s="26"/>
      <c r="H9" s="26"/>
      <c r="I9" s="26"/>
      <c r="J9" s="26"/>
      <c r="K9" s="26"/>
      <c r="L9" s="46"/>
      <c r="M9" s="26"/>
      <c r="N9" s="46"/>
      <c r="O9" s="26"/>
      <c r="P9" s="33"/>
      <c r="Q9" s="33"/>
      <c r="R9" s="27"/>
      <c r="S9" s="26"/>
      <c r="T9" s="26"/>
      <c r="U9" s="26"/>
      <c r="V9" s="26"/>
      <c r="W9" s="26"/>
      <c r="X9" s="26"/>
      <c r="Y9" s="26"/>
      <c r="Z9" s="27"/>
      <c r="AA9" s="26"/>
      <c r="AB9" s="26"/>
      <c r="AC9" s="26"/>
      <c r="AD9" s="26"/>
      <c r="AE9" s="32" t="str">
        <f t="shared" si="9"/>
        <v/>
      </c>
      <c r="AF9" s="32" t="b">
        <f t="shared" si="1"/>
        <v>0</v>
      </c>
      <c r="AG9" s="32" t="b">
        <f t="shared" si="2"/>
        <v>0</v>
      </c>
      <c r="AH9" s="32" t="b">
        <f t="shared" si="3"/>
        <v>0</v>
      </c>
      <c r="AI9" s="32" t="str">
        <f t="shared" si="4"/>
        <v/>
      </c>
      <c r="AJ9" s="32" t="str">
        <f t="shared" si="5"/>
        <v/>
      </c>
      <c r="AK9" s="32" t="str">
        <f t="shared" si="6"/>
        <v/>
      </c>
      <c r="AL9" s="47" t="str">
        <f t="shared" si="7"/>
        <v/>
      </c>
      <c r="AM9" s="26"/>
      <c r="AN9" s="26"/>
      <c r="AO9" s="26"/>
      <c r="AP9" s="26"/>
      <c r="AQ9" s="26"/>
    </row>
    <row r="10" spans="1:43" ht="60" customHeight="1" x14ac:dyDescent="0.3">
      <c r="A10" s="32" t="str">
        <f>IF(C10&lt;&gt;"",VLOOKUP(C10,Datos!$A$2:$B$30,2,0)&amp;"-"&amp;B10,"")</f>
        <v/>
      </c>
      <c r="B10" s="32" t="str">
        <f t="shared" si="8"/>
        <v/>
      </c>
      <c r="C10" s="26"/>
      <c r="D10" s="26"/>
      <c r="E10" s="26"/>
      <c r="F10" s="26"/>
      <c r="G10" s="26"/>
      <c r="H10" s="26"/>
      <c r="I10" s="26"/>
      <c r="J10" s="26"/>
      <c r="K10" s="26"/>
      <c r="L10" s="46"/>
      <c r="M10" s="26"/>
      <c r="N10" s="46"/>
      <c r="O10" s="26"/>
      <c r="P10" s="33"/>
      <c r="Q10" s="33"/>
      <c r="R10" s="27"/>
      <c r="S10" s="26"/>
      <c r="T10" s="26"/>
      <c r="U10" s="26"/>
      <c r="V10" s="26"/>
      <c r="W10" s="26"/>
      <c r="X10" s="26"/>
      <c r="Y10" s="26"/>
      <c r="Z10" s="27"/>
      <c r="AA10" s="26"/>
      <c r="AB10" s="26"/>
      <c r="AC10" s="26"/>
      <c r="AD10" s="26"/>
      <c r="AE10" s="32" t="str">
        <f t="shared" si="9"/>
        <v/>
      </c>
      <c r="AF10" s="32" t="b">
        <f t="shared" si="1"/>
        <v>0</v>
      </c>
      <c r="AG10" s="32" t="b">
        <f t="shared" si="2"/>
        <v>0</v>
      </c>
      <c r="AH10" s="32" t="b">
        <f t="shared" si="3"/>
        <v>0</v>
      </c>
      <c r="AI10" s="32" t="str">
        <f t="shared" si="4"/>
        <v/>
      </c>
      <c r="AJ10" s="32" t="str">
        <f t="shared" si="5"/>
        <v/>
      </c>
      <c r="AK10" s="32" t="str">
        <f t="shared" si="6"/>
        <v/>
      </c>
      <c r="AL10" s="47" t="str">
        <f t="shared" si="7"/>
        <v/>
      </c>
      <c r="AM10" s="26"/>
      <c r="AN10" s="26"/>
      <c r="AO10" s="26"/>
      <c r="AP10" s="26"/>
      <c r="AQ10" s="26"/>
    </row>
    <row r="11" spans="1:43" ht="60" customHeight="1" x14ac:dyDescent="0.3">
      <c r="A11" s="32" t="str">
        <f>IF(C11&lt;&gt;"",VLOOKUP(C11,Datos!$A$2:$B$30,2,0)&amp;"-"&amp;B11,"")</f>
        <v/>
      </c>
      <c r="B11" s="32" t="str">
        <f t="shared" si="8"/>
        <v/>
      </c>
      <c r="C11" s="26"/>
      <c r="D11" s="26"/>
      <c r="E11" s="26"/>
      <c r="F11" s="26"/>
      <c r="G11" s="26"/>
      <c r="H11" s="26"/>
      <c r="I11" s="26"/>
      <c r="J11" s="26"/>
      <c r="K11" s="26"/>
      <c r="L11" s="46"/>
      <c r="M11" s="26"/>
      <c r="N11" s="46"/>
      <c r="O11" s="26"/>
      <c r="P11" s="33"/>
      <c r="Q11" s="33"/>
      <c r="R11" s="27"/>
      <c r="S11" s="26"/>
      <c r="T11" s="26"/>
      <c r="U11" s="26"/>
      <c r="V11" s="26"/>
      <c r="W11" s="26"/>
      <c r="X11" s="26"/>
      <c r="Y11" s="26"/>
      <c r="Z11" s="27"/>
      <c r="AA11" s="26"/>
      <c r="AB11" s="26"/>
      <c r="AC11" s="26"/>
      <c r="AD11" s="26"/>
      <c r="AE11" s="32" t="str">
        <f t="shared" si="9"/>
        <v/>
      </c>
      <c r="AF11" s="32" t="b">
        <f t="shared" si="1"/>
        <v>0</v>
      </c>
      <c r="AG11" s="32" t="b">
        <f t="shared" si="2"/>
        <v>0</v>
      </c>
      <c r="AH11" s="32" t="b">
        <f t="shared" si="3"/>
        <v>0</v>
      </c>
      <c r="AI11" s="32" t="str">
        <f t="shared" si="4"/>
        <v/>
      </c>
      <c r="AJ11" s="32" t="str">
        <f t="shared" si="5"/>
        <v/>
      </c>
      <c r="AK11" s="32" t="str">
        <f t="shared" si="6"/>
        <v/>
      </c>
      <c r="AL11" s="47" t="str">
        <f t="shared" si="7"/>
        <v/>
      </c>
      <c r="AM11" s="26"/>
      <c r="AN11" s="26"/>
      <c r="AO11" s="26"/>
      <c r="AP11" s="26"/>
      <c r="AQ11" s="26"/>
    </row>
    <row r="12" spans="1:43" ht="60" customHeight="1" x14ac:dyDescent="0.3">
      <c r="A12" s="32" t="str">
        <f>IF(C12&lt;&gt;"",VLOOKUP(C12,Datos!$A$2:$B$30,2,0)&amp;"-"&amp;B12,"")</f>
        <v/>
      </c>
      <c r="B12" s="32" t="str">
        <f t="shared" si="8"/>
        <v/>
      </c>
      <c r="C12" s="26"/>
      <c r="D12" s="26"/>
      <c r="E12" s="26"/>
      <c r="F12" s="26"/>
      <c r="G12" s="26"/>
      <c r="H12" s="26"/>
      <c r="I12" s="26"/>
      <c r="J12" s="26"/>
      <c r="K12" s="26"/>
      <c r="L12" s="46"/>
      <c r="M12" s="26"/>
      <c r="N12" s="46"/>
      <c r="O12" s="26"/>
      <c r="P12" s="33"/>
      <c r="Q12" s="33"/>
      <c r="R12" s="27"/>
      <c r="S12" s="26"/>
      <c r="T12" s="26"/>
      <c r="U12" s="26"/>
      <c r="V12" s="26"/>
      <c r="W12" s="26"/>
      <c r="X12" s="26"/>
      <c r="Y12" s="26"/>
      <c r="Z12" s="27"/>
      <c r="AA12" s="26"/>
      <c r="AB12" s="26"/>
      <c r="AC12" s="26"/>
      <c r="AD12" s="26"/>
      <c r="AE12" s="32" t="str">
        <f t="shared" si="9"/>
        <v/>
      </c>
      <c r="AF12" s="32" t="b">
        <f t="shared" si="1"/>
        <v>0</v>
      </c>
      <c r="AG12" s="32" t="b">
        <f t="shared" si="2"/>
        <v>0</v>
      </c>
      <c r="AH12" s="32" t="b">
        <f t="shared" si="3"/>
        <v>0</v>
      </c>
      <c r="AI12" s="32" t="str">
        <f t="shared" si="4"/>
        <v/>
      </c>
      <c r="AJ12" s="32" t="str">
        <f t="shared" si="5"/>
        <v/>
      </c>
      <c r="AK12" s="32" t="str">
        <f t="shared" si="6"/>
        <v/>
      </c>
      <c r="AL12" s="47" t="str">
        <f t="shared" si="7"/>
        <v/>
      </c>
      <c r="AM12" s="26"/>
      <c r="AN12" s="26"/>
      <c r="AO12" s="26"/>
      <c r="AP12" s="26"/>
      <c r="AQ12" s="26"/>
    </row>
    <row r="13" spans="1:43" ht="60" customHeight="1" x14ac:dyDescent="0.3">
      <c r="A13" s="32" t="str">
        <f>IF(C13&lt;&gt;"",VLOOKUP(C13,Datos!$A$2:$B$30,2,0)&amp;"-"&amp;B13,"")</f>
        <v/>
      </c>
      <c r="B13" s="32" t="str">
        <f t="shared" si="8"/>
        <v/>
      </c>
      <c r="C13" s="26"/>
      <c r="D13" s="26"/>
      <c r="E13" s="26"/>
      <c r="F13" s="26"/>
      <c r="G13" s="26"/>
      <c r="H13" s="26"/>
      <c r="I13" s="26"/>
      <c r="J13" s="26"/>
      <c r="K13" s="26"/>
      <c r="L13" s="46"/>
      <c r="M13" s="26"/>
      <c r="N13" s="46"/>
      <c r="O13" s="26"/>
      <c r="P13" s="33"/>
      <c r="Q13" s="33"/>
      <c r="R13" s="27"/>
      <c r="S13" s="26"/>
      <c r="T13" s="26"/>
      <c r="U13" s="26"/>
      <c r="V13" s="26"/>
      <c r="W13" s="26"/>
      <c r="X13" s="26"/>
      <c r="Y13" s="26"/>
      <c r="Z13" s="27"/>
      <c r="AA13" s="26"/>
      <c r="AB13" s="26"/>
      <c r="AC13" s="26"/>
      <c r="AD13" s="26"/>
      <c r="AE13" s="32" t="str">
        <f t="shared" si="9"/>
        <v/>
      </c>
      <c r="AF13" s="32" t="b">
        <f t="shared" si="1"/>
        <v>0</v>
      </c>
      <c r="AG13" s="32" t="b">
        <f t="shared" si="2"/>
        <v>0</v>
      </c>
      <c r="AH13" s="32" t="b">
        <f t="shared" si="3"/>
        <v>0</v>
      </c>
      <c r="AI13" s="32" t="str">
        <f t="shared" si="4"/>
        <v/>
      </c>
      <c r="AJ13" s="32" t="str">
        <f t="shared" si="5"/>
        <v/>
      </c>
      <c r="AK13" s="32" t="str">
        <f t="shared" si="6"/>
        <v/>
      </c>
      <c r="AL13" s="47" t="str">
        <f t="shared" si="7"/>
        <v/>
      </c>
      <c r="AM13" s="26"/>
      <c r="AN13" s="26"/>
      <c r="AO13" s="26"/>
      <c r="AP13" s="26"/>
      <c r="AQ13" s="26"/>
    </row>
    <row r="14" spans="1:43" ht="60" customHeight="1" x14ac:dyDescent="0.3">
      <c r="A14" s="32" t="str">
        <f>IF(C14&lt;&gt;"",VLOOKUP(C14,Datos!$A$2:$B$30,2,0)&amp;"-"&amp;B14,"")</f>
        <v/>
      </c>
      <c r="B14" s="32" t="str">
        <f t="shared" si="8"/>
        <v/>
      </c>
      <c r="C14" s="26"/>
      <c r="D14" s="26"/>
      <c r="E14" s="26"/>
      <c r="F14" s="26"/>
      <c r="G14" s="26"/>
      <c r="H14" s="26"/>
      <c r="I14" s="26"/>
      <c r="J14" s="26"/>
      <c r="K14" s="26"/>
      <c r="L14" s="46"/>
      <c r="M14" s="26"/>
      <c r="N14" s="46"/>
      <c r="O14" s="26"/>
      <c r="P14" s="33"/>
      <c r="Q14" s="33"/>
      <c r="R14" s="27"/>
      <c r="S14" s="26"/>
      <c r="T14" s="26"/>
      <c r="U14" s="26"/>
      <c r="V14" s="26"/>
      <c r="W14" s="26"/>
      <c r="X14" s="26"/>
      <c r="Y14" s="26"/>
      <c r="Z14" s="27"/>
      <c r="AA14" s="26"/>
      <c r="AB14" s="26"/>
      <c r="AC14" s="26"/>
      <c r="AD14" s="26"/>
      <c r="AE14" s="32" t="str">
        <f t="shared" si="9"/>
        <v/>
      </c>
      <c r="AF14" s="32" t="b">
        <f t="shared" si="1"/>
        <v>0</v>
      </c>
      <c r="AG14" s="32" t="b">
        <f t="shared" si="2"/>
        <v>0</v>
      </c>
      <c r="AH14" s="32" t="b">
        <f t="shared" si="3"/>
        <v>0</v>
      </c>
      <c r="AI14" s="32" t="str">
        <f t="shared" si="4"/>
        <v/>
      </c>
      <c r="AJ14" s="32" t="str">
        <f t="shared" si="5"/>
        <v/>
      </c>
      <c r="AK14" s="32" t="str">
        <f t="shared" si="6"/>
        <v/>
      </c>
      <c r="AL14" s="47" t="str">
        <f t="shared" si="7"/>
        <v/>
      </c>
      <c r="AM14" s="26"/>
      <c r="AN14" s="26"/>
      <c r="AO14" s="26"/>
      <c r="AP14" s="26"/>
      <c r="AQ14" s="26"/>
    </row>
    <row r="15" spans="1:43" ht="60" customHeight="1" x14ac:dyDescent="0.3">
      <c r="A15" s="32" t="str">
        <f>IF(C15&lt;&gt;"",VLOOKUP(C15,Datos!$A$2:$B$30,2,0)&amp;"-"&amp;B15,"")</f>
        <v/>
      </c>
      <c r="B15" s="32" t="str">
        <f t="shared" si="8"/>
        <v/>
      </c>
      <c r="C15" s="26"/>
      <c r="D15" s="26"/>
      <c r="E15" s="26"/>
      <c r="F15" s="26"/>
      <c r="G15" s="26"/>
      <c r="H15" s="26"/>
      <c r="I15" s="26"/>
      <c r="J15" s="26"/>
      <c r="K15" s="26"/>
      <c r="L15" s="46"/>
      <c r="M15" s="26"/>
      <c r="N15" s="46"/>
      <c r="O15" s="26"/>
      <c r="P15" s="33"/>
      <c r="Q15" s="33"/>
      <c r="R15" s="27"/>
      <c r="S15" s="26"/>
      <c r="T15" s="26"/>
      <c r="U15" s="26"/>
      <c r="V15" s="26"/>
      <c r="W15" s="26"/>
      <c r="X15" s="26"/>
      <c r="Y15" s="26"/>
      <c r="Z15" s="27"/>
      <c r="AA15" s="26"/>
      <c r="AB15" s="26"/>
      <c r="AC15" s="26"/>
      <c r="AD15" s="26"/>
      <c r="AE15" s="32" t="str">
        <f t="shared" si="9"/>
        <v/>
      </c>
      <c r="AF15" s="32" t="b">
        <f t="shared" si="1"/>
        <v>0</v>
      </c>
      <c r="AG15" s="32" t="b">
        <f t="shared" si="2"/>
        <v>0</v>
      </c>
      <c r="AH15" s="32" t="b">
        <f t="shared" si="3"/>
        <v>0</v>
      </c>
      <c r="AI15" s="32" t="str">
        <f t="shared" si="4"/>
        <v/>
      </c>
      <c r="AJ15" s="32" t="str">
        <f t="shared" si="5"/>
        <v/>
      </c>
      <c r="AK15" s="32" t="str">
        <f t="shared" si="6"/>
        <v/>
      </c>
      <c r="AL15" s="47" t="str">
        <f t="shared" si="7"/>
        <v/>
      </c>
      <c r="AM15" s="26"/>
      <c r="AN15" s="26"/>
      <c r="AO15" s="26"/>
      <c r="AP15" s="26"/>
      <c r="AQ15" s="26"/>
    </row>
    <row r="16" spans="1:43" ht="60" customHeight="1" x14ac:dyDescent="0.3">
      <c r="A16" s="32" t="str">
        <f>IF(C16&lt;&gt;"",VLOOKUP(C16,Datos!$A$2:$B$30,2,0)&amp;"-"&amp;B16,"")</f>
        <v/>
      </c>
      <c r="B16" s="32" t="str">
        <f t="shared" si="8"/>
        <v/>
      </c>
      <c r="C16" s="26"/>
      <c r="D16" s="26"/>
      <c r="E16" s="26"/>
      <c r="F16" s="26"/>
      <c r="G16" s="26"/>
      <c r="H16" s="26"/>
      <c r="I16" s="26"/>
      <c r="J16" s="26"/>
      <c r="K16" s="26"/>
      <c r="L16" s="46"/>
      <c r="M16" s="26"/>
      <c r="N16" s="46"/>
      <c r="O16" s="26"/>
      <c r="P16" s="33"/>
      <c r="Q16" s="33"/>
      <c r="R16" s="27"/>
      <c r="S16" s="26"/>
      <c r="T16" s="26"/>
      <c r="U16" s="26"/>
      <c r="V16" s="26"/>
      <c r="W16" s="26"/>
      <c r="X16" s="26"/>
      <c r="Y16" s="26"/>
      <c r="Z16" s="27"/>
      <c r="AA16" s="26"/>
      <c r="AB16" s="26"/>
      <c r="AC16" s="26"/>
      <c r="AD16" s="26"/>
      <c r="AE16" s="32" t="str">
        <f t="shared" si="9"/>
        <v/>
      </c>
      <c r="AF16" s="32" t="b">
        <f t="shared" si="1"/>
        <v>0</v>
      </c>
      <c r="AG16" s="32" t="b">
        <f t="shared" si="2"/>
        <v>0</v>
      </c>
      <c r="AH16" s="32" t="b">
        <f t="shared" si="3"/>
        <v>0</v>
      </c>
      <c r="AI16" s="32" t="str">
        <f t="shared" si="4"/>
        <v/>
      </c>
      <c r="AJ16" s="32" t="str">
        <f t="shared" si="5"/>
        <v/>
      </c>
      <c r="AK16" s="32" t="str">
        <f t="shared" si="6"/>
        <v/>
      </c>
      <c r="AL16" s="47" t="str">
        <f t="shared" si="7"/>
        <v/>
      </c>
      <c r="AM16" s="26"/>
      <c r="AN16" s="26"/>
      <c r="AO16" s="26"/>
      <c r="AP16" s="26"/>
      <c r="AQ16" s="26"/>
    </row>
    <row r="17" spans="1:43" ht="60" customHeight="1" x14ac:dyDescent="0.3">
      <c r="A17" s="32" t="str">
        <f>IF(C17&lt;&gt;"",VLOOKUP(C17,Datos!$A$2:$B$30,2,0)&amp;"-"&amp;B17,"")</f>
        <v/>
      </c>
      <c r="B17" s="32" t="str">
        <f t="shared" si="8"/>
        <v/>
      </c>
      <c r="C17" s="26"/>
      <c r="D17" s="26"/>
      <c r="E17" s="26"/>
      <c r="F17" s="26"/>
      <c r="G17" s="26"/>
      <c r="H17" s="26"/>
      <c r="I17" s="26"/>
      <c r="J17" s="26"/>
      <c r="K17" s="26"/>
      <c r="L17" s="46"/>
      <c r="M17" s="26"/>
      <c r="N17" s="46"/>
      <c r="O17" s="26"/>
      <c r="P17" s="33"/>
      <c r="Q17" s="33"/>
      <c r="R17" s="27"/>
      <c r="S17" s="26"/>
      <c r="T17" s="26"/>
      <c r="U17" s="26"/>
      <c r="V17" s="26"/>
      <c r="W17" s="26"/>
      <c r="X17" s="26"/>
      <c r="Y17" s="26"/>
      <c r="Z17" s="27"/>
      <c r="AA17" s="26"/>
      <c r="AB17" s="26"/>
      <c r="AC17" s="26"/>
      <c r="AD17" s="26"/>
      <c r="AE17" s="32" t="str">
        <f t="shared" si="9"/>
        <v/>
      </c>
      <c r="AF17" s="32" t="b">
        <f t="shared" si="1"/>
        <v>0</v>
      </c>
      <c r="AG17" s="32" t="b">
        <f t="shared" si="2"/>
        <v>0</v>
      </c>
      <c r="AH17" s="32" t="b">
        <f t="shared" si="3"/>
        <v>0</v>
      </c>
      <c r="AI17" s="32" t="str">
        <f t="shared" si="4"/>
        <v/>
      </c>
      <c r="AJ17" s="32" t="str">
        <f t="shared" si="5"/>
        <v/>
      </c>
      <c r="AK17" s="32" t="str">
        <f t="shared" si="6"/>
        <v/>
      </c>
      <c r="AL17" s="47" t="str">
        <f t="shared" si="7"/>
        <v/>
      </c>
      <c r="AM17" s="26"/>
      <c r="AN17" s="26"/>
      <c r="AO17" s="26"/>
      <c r="AP17" s="26"/>
      <c r="AQ17" s="26"/>
    </row>
    <row r="18" spans="1:43" ht="60" customHeight="1" x14ac:dyDescent="0.3">
      <c r="A18" s="32" t="str">
        <f>IF(C18&lt;&gt;"",VLOOKUP(C18,Datos!$A$2:$B$30,2,0)&amp;"-"&amp;B18,"")</f>
        <v/>
      </c>
      <c r="B18" s="32" t="str">
        <f t="shared" si="8"/>
        <v/>
      </c>
      <c r="C18" s="26"/>
      <c r="D18" s="26"/>
      <c r="E18" s="26"/>
      <c r="F18" s="26"/>
      <c r="G18" s="26"/>
      <c r="H18" s="26"/>
      <c r="I18" s="26"/>
      <c r="J18" s="26"/>
      <c r="K18" s="26"/>
      <c r="L18" s="46"/>
      <c r="M18" s="26"/>
      <c r="N18" s="46"/>
      <c r="O18" s="26"/>
      <c r="P18" s="33"/>
      <c r="Q18" s="33"/>
      <c r="R18" s="27"/>
      <c r="S18" s="26"/>
      <c r="T18" s="26"/>
      <c r="U18" s="26"/>
      <c r="V18" s="26"/>
      <c r="W18" s="26"/>
      <c r="X18" s="26"/>
      <c r="Y18" s="26"/>
      <c r="Z18" s="27"/>
      <c r="AA18" s="26"/>
      <c r="AB18" s="26"/>
      <c r="AC18" s="26"/>
      <c r="AD18" s="26"/>
      <c r="AE18" s="32" t="str">
        <f t="shared" si="9"/>
        <v/>
      </c>
      <c r="AF18" s="32" t="b">
        <f t="shared" si="1"/>
        <v>0</v>
      </c>
      <c r="AG18" s="32" t="b">
        <f t="shared" si="2"/>
        <v>0</v>
      </c>
      <c r="AH18" s="32" t="b">
        <f t="shared" si="3"/>
        <v>0</v>
      </c>
      <c r="AI18" s="32" t="str">
        <f t="shared" si="4"/>
        <v/>
      </c>
      <c r="AJ18" s="32" t="str">
        <f t="shared" si="5"/>
        <v/>
      </c>
      <c r="AK18" s="32" t="str">
        <f t="shared" si="6"/>
        <v/>
      </c>
      <c r="AL18" s="47" t="str">
        <f t="shared" si="7"/>
        <v/>
      </c>
      <c r="AM18" s="26"/>
      <c r="AN18" s="26"/>
      <c r="AO18" s="26"/>
      <c r="AP18" s="26"/>
      <c r="AQ18" s="26"/>
    </row>
    <row r="19" spans="1:43" ht="60" customHeight="1" x14ac:dyDescent="0.3">
      <c r="A19" s="32" t="str">
        <f>IF(C19&lt;&gt;"",VLOOKUP(C19,Datos!$A$2:$B$30,2,0)&amp;"-"&amp;B19,"")</f>
        <v/>
      </c>
      <c r="B19" s="32" t="str">
        <f t="shared" si="8"/>
        <v/>
      </c>
      <c r="C19" s="26"/>
      <c r="D19" s="26"/>
      <c r="E19" s="26"/>
      <c r="F19" s="26"/>
      <c r="G19" s="26"/>
      <c r="H19" s="26"/>
      <c r="I19" s="26"/>
      <c r="J19" s="26"/>
      <c r="K19" s="26"/>
      <c r="L19" s="46"/>
      <c r="M19" s="26"/>
      <c r="N19" s="46"/>
      <c r="O19" s="26"/>
      <c r="P19" s="33"/>
      <c r="Q19" s="33"/>
      <c r="R19" s="27"/>
      <c r="S19" s="26"/>
      <c r="T19" s="26"/>
      <c r="U19" s="26"/>
      <c r="V19" s="26"/>
      <c r="W19" s="26"/>
      <c r="X19" s="26"/>
      <c r="Y19" s="26"/>
      <c r="Z19" s="27"/>
      <c r="AA19" s="26"/>
      <c r="AB19" s="26"/>
      <c r="AC19" s="26"/>
      <c r="AD19" s="26"/>
      <c r="AE19" s="32" t="str">
        <f t="shared" si="9"/>
        <v/>
      </c>
      <c r="AF19" s="32" t="b">
        <f t="shared" si="1"/>
        <v>0</v>
      </c>
      <c r="AG19" s="32" t="b">
        <f t="shared" si="2"/>
        <v>0</v>
      </c>
      <c r="AH19" s="32" t="b">
        <f t="shared" si="3"/>
        <v>0</v>
      </c>
      <c r="AI19" s="32" t="str">
        <f t="shared" si="4"/>
        <v/>
      </c>
      <c r="AJ19" s="32" t="str">
        <f t="shared" si="5"/>
        <v/>
      </c>
      <c r="AK19" s="32" t="str">
        <f t="shared" si="6"/>
        <v/>
      </c>
      <c r="AL19" s="47" t="str">
        <f t="shared" si="7"/>
        <v/>
      </c>
      <c r="AM19" s="26"/>
      <c r="AN19" s="26"/>
      <c r="AO19" s="26"/>
      <c r="AP19" s="26"/>
      <c r="AQ19" s="26"/>
    </row>
    <row r="20" spans="1:43" ht="60" customHeight="1" x14ac:dyDescent="0.3">
      <c r="A20" s="32" t="str">
        <f>IF(C20&lt;&gt;"",VLOOKUP(C20,Datos!$A$2:$B$30,2,0)&amp;"-"&amp;B20,"")</f>
        <v/>
      </c>
      <c r="B20" s="32" t="str">
        <f t="shared" si="8"/>
        <v/>
      </c>
      <c r="C20" s="26"/>
      <c r="D20" s="26"/>
      <c r="E20" s="26"/>
      <c r="F20" s="26"/>
      <c r="G20" s="26"/>
      <c r="H20" s="26"/>
      <c r="I20" s="26"/>
      <c r="J20" s="26"/>
      <c r="K20" s="26"/>
      <c r="L20" s="46"/>
      <c r="M20" s="26"/>
      <c r="N20" s="46"/>
      <c r="O20" s="26"/>
      <c r="P20" s="33"/>
      <c r="Q20" s="33"/>
      <c r="R20" s="27"/>
      <c r="S20" s="26"/>
      <c r="T20" s="26"/>
      <c r="U20" s="26"/>
      <c r="V20" s="26"/>
      <c r="W20" s="26"/>
      <c r="X20" s="26"/>
      <c r="Y20" s="26"/>
      <c r="Z20" s="27"/>
      <c r="AA20" s="26"/>
      <c r="AB20" s="26"/>
      <c r="AC20" s="26"/>
      <c r="AD20" s="26"/>
      <c r="AE20" s="32" t="str">
        <f t="shared" si="9"/>
        <v/>
      </c>
      <c r="AF20" s="32" t="b">
        <f t="shared" si="1"/>
        <v>0</v>
      </c>
      <c r="AG20" s="32" t="b">
        <f t="shared" si="2"/>
        <v>0</v>
      </c>
      <c r="AH20" s="32" t="b">
        <f t="shared" si="3"/>
        <v>0</v>
      </c>
      <c r="AI20" s="32" t="str">
        <f t="shared" si="4"/>
        <v/>
      </c>
      <c r="AJ20" s="32" t="str">
        <f t="shared" si="5"/>
        <v/>
      </c>
      <c r="AK20" s="32" t="str">
        <f t="shared" si="6"/>
        <v/>
      </c>
      <c r="AL20" s="47" t="str">
        <f t="shared" si="7"/>
        <v/>
      </c>
      <c r="AM20" s="26"/>
      <c r="AN20" s="26"/>
      <c r="AO20" s="26"/>
      <c r="AP20" s="26"/>
      <c r="AQ20" s="26"/>
    </row>
    <row r="21" spans="1:43" ht="60" customHeight="1" x14ac:dyDescent="0.3">
      <c r="A21" s="32" t="str">
        <f>IF(C21&lt;&gt;"",VLOOKUP(C21,Datos!$A$2:$B$30,2,0)&amp;"-"&amp;B21,"")</f>
        <v/>
      </c>
      <c r="B21" s="32" t="str">
        <f t="shared" si="8"/>
        <v/>
      </c>
      <c r="C21" s="26"/>
      <c r="D21" s="26"/>
      <c r="E21" s="26"/>
      <c r="F21" s="26"/>
      <c r="G21" s="26"/>
      <c r="H21" s="26"/>
      <c r="I21" s="26"/>
      <c r="J21" s="26"/>
      <c r="K21" s="26"/>
      <c r="L21" s="46"/>
      <c r="M21" s="26"/>
      <c r="N21" s="46"/>
      <c r="O21" s="26"/>
      <c r="P21" s="33"/>
      <c r="Q21" s="33"/>
      <c r="R21" s="27"/>
      <c r="S21" s="26"/>
      <c r="T21" s="26"/>
      <c r="U21" s="26"/>
      <c r="V21" s="26"/>
      <c r="W21" s="26"/>
      <c r="X21" s="26"/>
      <c r="Y21" s="26"/>
      <c r="Z21" s="27"/>
      <c r="AA21" s="26"/>
      <c r="AB21" s="26"/>
      <c r="AC21" s="26"/>
      <c r="AD21" s="26"/>
      <c r="AE21" s="32" t="str">
        <f t="shared" si="9"/>
        <v/>
      </c>
      <c r="AF21" s="32" t="b">
        <f t="shared" si="1"/>
        <v>0</v>
      </c>
      <c r="AG21" s="32" t="b">
        <f t="shared" si="2"/>
        <v>0</v>
      </c>
      <c r="AH21" s="32" t="b">
        <f t="shared" si="3"/>
        <v>0</v>
      </c>
      <c r="AI21" s="32" t="str">
        <f t="shared" si="4"/>
        <v/>
      </c>
      <c r="AJ21" s="32" t="str">
        <f t="shared" si="5"/>
        <v/>
      </c>
      <c r="AK21" s="32" t="str">
        <f t="shared" si="6"/>
        <v/>
      </c>
      <c r="AL21" s="47" t="str">
        <f t="shared" si="7"/>
        <v/>
      </c>
      <c r="AM21" s="26"/>
      <c r="AN21" s="26"/>
      <c r="AO21" s="26"/>
      <c r="AP21" s="26"/>
      <c r="AQ21" s="26"/>
    </row>
    <row r="22" spans="1:43" ht="60" customHeight="1" x14ac:dyDescent="0.3">
      <c r="A22" s="32" t="str">
        <f>IF(C22&lt;&gt;"",VLOOKUP(C22,Datos!$A$2:$B$30,2,0)&amp;"-"&amp;B22,"")</f>
        <v/>
      </c>
      <c r="B22" s="32" t="str">
        <f t="shared" si="8"/>
        <v/>
      </c>
      <c r="C22" s="26"/>
      <c r="D22" s="26"/>
      <c r="E22" s="26"/>
      <c r="F22" s="26"/>
      <c r="G22" s="26"/>
      <c r="H22" s="26"/>
      <c r="I22" s="26"/>
      <c r="J22" s="26"/>
      <c r="K22" s="26"/>
      <c r="L22" s="46"/>
      <c r="M22" s="26"/>
      <c r="N22" s="46"/>
      <c r="O22" s="26"/>
      <c r="P22" s="33"/>
      <c r="Q22" s="33"/>
      <c r="R22" s="27"/>
      <c r="S22" s="26"/>
      <c r="T22" s="26"/>
      <c r="U22" s="26"/>
      <c r="V22" s="26"/>
      <c r="W22" s="26"/>
      <c r="X22" s="26"/>
      <c r="Y22" s="26"/>
      <c r="Z22" s="27"/>
      <c r="AA22" s="26"/>
      <c r="AB22" s="26"/>
      <c r="AC22" s="26"/>
      <c r="AD22" s="26"/>
      <c r="AE22" s="32" t="str">
        <f t="shared" si="9"/>
        <v/>
      </c>
      <c r="AF22" s="32" t="b">
        <f t="shared" si="1"/>
        <v>0</v>
      </c>
      <c r="AG22" s="32" t="b">
        <f t="shared" si="2"/>
        <v>0</v>
      </c>
      <c r="AH22" s="32" t="b">
        <f t="shared" si="3"/>
        <v>0</v>
      </c>
      <c r="AI22" s="32" t="str">
        <f t="shared" si="4"/>
        <v/>
      </c>
      <c r="AJ22" s="32" t="str">
        <f t="shared" si="5"/>
        <v/>
      </c>
      <c r="AK22" s="32" t="str">
        <f t="shared" si="6"/>
        <v/>
      </c>
      <c r="AL22" s="47" t="str">
        <f t="shared" si="7"/>
        <v/>
      </c>
      <c r="AM22" s="26"/>
      <c r="AN22" s="26"/>
      <c r="AO22" s="26"/>
      <c r="AP22" s="26"/>
      <c r="AQ22" s="26"/>
    </row>
    <row r="23" spans="1:43" ht="60" customHeight="1" x14ac:dyDescent="0.3">
      <c r="A23" s="32" t="str">
        <f>IF(C23&lt;&gt;"",VLOOKUP(C23,Datos!$A$2:$B$30,2,0)&amp;"-"&amp;B23,"")</f>
        <v/>
      </c>
      <c r="B23" s="32" t="str">
        <f t="shared" si="8"/>
        <v/>
      </c>
      <c r="C23" s="26"/>
      <c r="D23" s="26"/>
      <c r="E23" s="26"/>
      <c r="F23" s="26"/>
      <c r="G23" s="26"/>
      <c r="H23" s="26"/>
      <c r="I23" s="26"/>
      <c r="J23" s="26"/>
      <c r="K23" s="26"/>
      <c r="L23" s="46"/>
      <c r="M23" s="26"/>
      <c r="N23" s="46"/>
      <c r="O23" s="26"/>
      <c r="P23" s="33"/>
      <c r="Q23" s="33"/>
      <c r="R23" s="27"/>
      <c r="S23" s="26"/>
      <c r="T23" s="26"/>
      <c r="U23" s="26"/>
      <c r="V23" s="26"/>
      <c r="W23" s="26"/>
      <c r="X23" s="26"/>
      <c r="Y23" s="26"/>
      <c r="Z23" s="27"/>
      <c r="AA23" s="26"/>
      <c r="AB23" s="26"/>
      <c r="AC23" s="26"/>
      <c r="AD23" s="26"/>
      <c r="AE23" s="32" t="str">
        <f t="shared" si="9"/>
        <v/>
      </c>
      <c r="AF23" s="32" t="b">
        <f t="shared" si="1"/>
        <v>0</v>
      </c>
      <c r="AG23" s="32" t="b">
        <f t="shared" si="2"/>
        <v>0</v>
      </c>
      <c r="AH23" s="32" t="b">
        <f t="shared" si="3"/>
        <v>0</v>
      </c>
      <c r="AI23" s="32" t="str">
        <f t="shared" si="4"/>
        <v/>
      </c>
      <c r="AJ23" s="32" t="str">
        <f t="shared" si="5"/>
        <v/>
      </c>
      <c r="AK23" s="32" t="str">
        <f t="shared" si="6"/>
        <v/>
      </c>
      <c r="AL23" s="47" t="str">
        <f t="shared" si="7"/>
        <v/>
      </c>
      <c r="AM23" s="26"/>
      <c r="AN23" s="26"/>
      <c r="AO23" s="26"/>
      <c r="AP23" s="26"/>
      <c r="AQ23" s="26"/>
    </row>
    <row r="24" spans="1:43" ht="60" customHeight="1" x14ac:dyDescent="0.3">
      <c r="A24" s="32" t="str">
        <f>IF(C24&lt;&gt;"",VLOOKUP(C24,Datos!$A$2:$B$30,2,0)&amp;"-"&amp;B24,"")</f>
        <v/>
      </c>
      <c r="B24" s="32" t="str">
        <f t="shared" si="8"/>
        <v/>
      </c>
      <c r="C24" s="26"/>
      <c r="D24" s="26"/>
      <c r="E24" s="26"/>
      <c r="F24" s="26"/>
      <c r="G24" s="26"/>
      <c r="H24" s="26"/>
      <c r="I24" s="26"/>
      <c r="J24" s="26"/>
      <c r="K24" s="26"/>
      <c r="L24" s="46"/>
      <c r="M24" s="26"/>
      <c r="N24" s="46"/>
      <c r="O24" s="26"/>
      <c r="P24" s="33"/>
      <c r="Q24" s="33"/>
      <c r="R24" s="27"/>
      <c r="S24" s="26"/>
      <c r="T24" s="26"/>
      <c r="U24" s="26"/>
      <c r="V24" s="26"/>
      <c r="W24" s="26"/>
      <c r="X24" s="26"/>
      <c r="Y24" s="26"/>
      <c r="Z24" s="27"/>
      <c r="AA24" s="26"/>
      <c r="AB24" s="26"/>
      <c r="AC24" s="26"/>
      <c r="AD24" s="26"/>
      <c r="AE24" s="32" t="str">
        <f t="shared" si="9"/>
        <v/>
      </c>
      <c r="AF24" s="32" t="b">
        <f t="shared" si="1"/>
        <v>0</v>
      </c>
      <c r="AG24" s="32" t="b">
        <f t="shared" si="2"/>
        <v>0</v>
      </c>
      <c r="AH24" s="32" t="b">
        <f t="shared" si="3"/>
        <v>0</v>
      </c>
      <c r="AI24" s="32" t="str">
        <f t="shared" si="4"/>
        <v/>
      </c>
      <c r="AJ24" s="32" t="str">
        <f t="shared" si="5"/>
        <v/>
      </c>
      <c r="AK24" s="32" t="str">
        <f t="shared" si="6"/>
        <v/>
      </c>
      <c r="AL24" s="47" t="str">
        <f t="shared" si="7"/>
        <v/>
      </c>
      <c r="AM24" s="26"/>
      <c r="AN24" s="26"/>
      <c r="AO24" s="26"/>
      <c r="AP24" s="26"/>
      <c r="AQ24" s="26"/>
    </row>
    <row r="25" spans="1:43" ht="60" customHeight="1" x14ac:dyDescent="0.3">
      <c r="A25" s="32" t="str">
        <f>IF(C25&lt;&gt;"",VLOOKUP(C25,Datos!$A$2:$B$30,2,0)&amp;"-"&amp;B25,"")</f>
        <v/>
      </c>
      <c r="B25" s="32" t="str">
        <f t="shared" si="8"/>
        <v/>
      </c>
      <c r="C25" s="26"/>
      <c r="D25" s="26"/>
      <c r="E25" s="26"/>
      <c r="F25" s="26"/>
      <c r="G25" s="26"/>
      <c r="H25" s="26"/>
      <c r="I25" s="26"/>
      <c r="J25" s="26"/>
      <c r="K25" s="26"/>
      <c r="L25" s="46"/>
      <c r="M25" s="26"/>
      <c r="N25" s="46"/>
      <c r="O25" s="26"/>
      <c r="P25" s="33"/>
      <c r="Q25" s="33"/>
      <c r="R25" s="27"/>
      <c r="S25" s="26"/>
      <c r="T25" s="26"/>
      <c r="U25" s="26"/>
      <c r="V25" s="26"/>
      <c r="W25" s="26"/>
      <c r="X25" s="26"/>
      <c r="Y25" s="26"/>
      <c r="Z25" s="27"/>
      <c r="AA25" s="26"/>
      <c r="AB25" s="26"/>
      <c r="AC25" s="26"/>
      <c r="AD25" s="26"/>
      <c r="AE25" s="32" t="str">
        <f t="shared" si="9"/>
        <v/>
      </c>
      <c r="AF25" s="32" t="b">
        <f t="shared" si="1"/>
        <v>0</v>
      </c>
      <c r="AG25" s="32" t="b">
        <f t="shared" si="2"/>
        <v>0</v>
      </c>
      <c r="AH25" s="32" t="b">
        <f t="shared" si="3"/>
        <v>0</v>
      </c>
      <c r="AI25" s="32" t="str">
        <f t="shared" si="4"/>
        <v/>
      </c>
      <c r="AJ25" s="32" t="str">
        <f t="shared" si="5"/>
        <v/>
      </c>
      <c r="AK25" s="32" t="str">
        <f t="shared" si="6"/>
        <v/>
      </c>
      <c r="AL25" s="47" t="str">
        <f t="shared" si="7"/>
        <v/>
      </c>
      <c r="AM25" s="26"/>
      <c r="AN25" s="26"/>
      <c r="AO25" s="26"/>
      <c r="AP25" s="26"/>
      <c r="AQ25" s="26"/>
    </row>
    <row r="26" spans="1:43" ht="60" customHeight="1" x14ac:dyDescent="0.3">
      <c r="A26" s="32" t="str">
        <f>IF(C26&lt;&gt;"",VLOOKUP(C26,Datos!$A$2:$B$30,2,0)&amp;"-"&amp;B26,"")</f>
        <v/>
      </c>
      <c r="B26" s="32" t="str">
        <f t="shared" si="8"/>
        <v/>
      </c>
      <c r="C26" s="26"/>
      <c r="D26" s="26"/>
      <c r="E26" s="26"/>
      <c r="F26" s="26"/>
      <c r="G26" s="26"/>
      <c r="H26" s="26"/>
      <c r="I26" s="26"/>
      <c r="J26" s="26"/>
      <c r="K26" s="26"/>
      <c r="L26" s="46"/>
      <c r="M26" s="26"/>
      <c r="N26" s="46"/>
      <c r="O26" s="26"/>
      <c r="P26" s="33"/>
      <c r="Q26" s="33"/>
      <c r="R26" s="27"/>
      <c r="S26" s="26"/>
      <c r="T26" s="26"/>
      <c r="U26" s="26"/>
      <c r="V26" s="26"/>
      <c r="W26" s="26"/>
      <c r="X26" s="26"/>
      <c r="Y26" s="26"/>
      <c r="Z26" s="27"/>
      <c r="AA26" s="26"/>
      <c r="AB26" s="26"/>
      <c r="AC26" s="26"/>
      <c r="AD26" s="26"/>
      <c r="AE26" s="32" t="str">
        <f t="shared" si="9"/>
        <v/>
      </c>
      <c r="AF26" s="32" t="b">
        <f t="shared" si="1"/>
        <v>0</v>
      </c>
      <c r="AG26" s="32" t="b">
        <f t="shared" si="2"/>
        <v>0</v>
      </c>
      <c r="AH26" s="32" t="b">
        <f t="shared" si="3"/>
        <v>0</v>
      </c>
      <c r="AI26" s="32" t="str">
        <f t="shared" si="4"/>
        <v/>
      </c>
      <c r="AJ26" s="32" t="str">
        <f t="shared" si="5"/>
        <v/>
      </c>
      <c r="AK26" s="32" t="str">
        <f t="shared" si="6"/>
        <v/>
      </c>
      <c r="AL26" s="47" t="str">
        <f t="shared" si="7"/>
        <v/>
      </c>
      <c r="AM26" s="26"/>
      <c r="AN26" s="26"/>
      <c r="AO26" s="26"/>
      <c r="AP26" s="26"/>
      <c r="AQ26" s="26"/>
    </row>
    <row r="27" spans="1:43" ht="60" customHeight="1" x14ac:dyDescent="0.3">
      <c r="A27" s="32" t="str">
        <f>IF(C27&lt;&gt;"",VLOOKUP(C27,Datos!$A$2:$B$30,2,0)&amp;"-"&amp;B27,"")</f>
        <v/>
      </c>
      <c r="B27" s="32" t="str">
        <f t="shared" si="8"/>
        <v/>
      </c>
      <c r="C27" s="26"/>
      <c r="D27" s="26"/>
      <c r="E27" s="26"/>
      <c r="F27" s="26"/>
      <c r="G27" s="26"/>
      <c r="H27" s="26"/>
      <c r="I27" s="26"/>
      <c r="J27" s="26"/>
      <c r="K27" s="26"/>
      <c r="L27" s="46"/>
      <c r="M27" s="26"/>
      <c r="N27" s="46"/>
      <c r="O27" s="26"/>
      <c r="P27" s="33"/>
      <c r="Q27" s="33"/>
      <c r="R27" s="27"/>
      <c r="S27" s="26"/>
      <c r="T27" s="26"/>
      <c r="U27" s="26"/>
      <c r="V27" s="26"/>
      <c r="W27" s="26"/>
      <c r="X27" s="26"/>
      <c r="Y27" s="26"/>
      <c r="Z27" s="27"/>
      <c r="AA27" s="26"/>
      <c r="AB27" s="26"/>
      <c r="AC27" s="26"/>
      <c r="AD27" s="26"/>
      <c r="AE27" s="32" t="str">
        <f t="shared" si="9"/>
        <v/>
      </c>
      <c r="AF27" s="32" t="b">
        <f t="shared" si="1"/>
        <v>0</v>
      </c>
      <c r="AG27" s="32" t="b">
        <f t="shared" si="2"/>
        <v>0</v>
      </c>
      <c r="AH27" s="32" t="b">
        <f t="shared" si="3"/>
        <v>0</v>
      </c>
      <c r="AI27" s="32" t="str">
        <f t="shared" si="4"/>
        <v/>
      </c>
      <c r="AJ27" s="32" t="str">
        <f t="shared" si="5"/>
        <v/>
      </c>
      <c r="AK27" s="32" t="str">
        <f t="shared" si="6"/>
        <v/>
      </c>
      <c r="AL27" s="47" t="str">
        <f t="shared" si="7"/>
        <v/>
      </c>
      <c r="AM27" s="26"/>
      <c r="AN27" s="26"/>
      <c r="AO27" s="26"/>
      <c r="AP27" s="26"/>
      <c r="AQ27" s="26"/>
    </row>
    <row r="28" spans="1:43" ht="60" customHeight="1" x14ac:dyDescent="0.3">
      <c r="A28" s="32" t="str">
        <f>IF(C28&lt;&gt;"",VLOOKUP(C28,Datos!$A$2:$B$30,2,0)&amp;"-"&amp;B28,"")</f>
        <v/>
      </c>
      <c r="B28" s="32" t="str">
        <f t="shared" si="8"/>
        <v/>
      </c>
      <c r="C28" s="26"/>
      <c r="D28" s="26"/>
      <c r="E28" s="26"/>
      <c r="F28" s="26"/>
      <c r="G28" s="26"/>
      <c r="H28" s="26"/>
      <c r="I28" s="26"/>
      <c r="J28" s="26"/>
      <c r="K28" s="26"/>
      <c r="L28" s="46"/>
      <c r="M28" s="26"/>
      <c r="N28" s="46"/>
      <c r="O28" s="26"/>
      <c r="P28" s="33"/>
      <c r="Q28" s="33"/>
      <c r="R28" s="27"/>
      <c r="S28" s="26"/>
      <c r="T28" s="26"/>
      <c r="U28" s="26"/>
      <c r="V28" s="26"/>
      <c r="W28" s="26"/>
      <c r="X28" s="26"/>
      <c r="Y28" s="26"/>
      <c r="Z28" s="27"/>
      <c r="AA28" s="26"/>
      <c r="AB28" s="26"/>
      <c r="AC28" s="26"/>
      <c r="AD28" s="26"/>
      <c r="AE28" s="32" t="str">
        <f t="shared" si="9"/>
        <v/>
      </c>
      <c r="AF28" s="32" t="b">
        <f t="shared" si="1"/>
        <v>0</v>
      </c>
      <c r="AG28" s="32" t="b">
        <f t="shared" si="2"/>
        <v>0</v>
      </c>
      <c r="AH28" s="32" t="b">
        <f t="shared" si="3"/>
        <v>0</v>
      </c>
      <c r="AI28" s="32" t="str">
        <f t="shared" si="4"/>
        <v/>
      </c>
      <c r="AJ28" s="32" t="str">
        <f t="shared" si="5"/>
        <v/>
      </c>
      <c r="AK28" s="32" t="str">
        <f t="shared" si="6"/>
        <v/>
      </c>
      <c r="AL28" s="47" t="str">
        <f t="shared" si="7"/>
        <v/>
      </c>
      <c r="AM28" s="26"/>
      <c r="AN28" s="26"/>
      <c r="AO28" s="26"/>
      <c r="AP28" s="26"/>
      <c r="AQ28" s="26"/>
    </row>
    <row r="29" spans="1:43" ht="60" customHeight="1" x14ac:dyDescent="0.3">
      <c r="A29" s="32" t="str">
        <f>IF(C29&lt;&gt;"",VLOOKUP(C29,Datos!$A$2:$B$30,2,0)&amp;"-"&amp;B29,"")</f>
        <v/>
      </c>
      <c r="B29" s="32" t="str">
        <f t="shared" si="8"/>
        <v/>
      </c>
      <c r="C29" s="26"/>
      <c r="D29" s="26"/>
      <c r="E29" s="26"/>
      <c r="F29" s="26"/>
      <c r="G29" s="26"/>
      <c r="H29" s="26"/>
      <c r="I29" s="26"/>
      <c r="J29" s="26"/>
      <c r="K29" s="26"/>
      <c r="L29" s="46"/>
      <c r="M29" s="26"/>
      <c r="N29" s="46"/>
      <c r="O29" s="26"/>
      <c r="P29" s="33"/>
      <c r="Q29" s="33"/>
      <c r="R29" s="27"/>
      <c r="S29" s="26"/>
      <c r="T29" s="26"/>
      <c r="U29" s="26"/>
      <c r="V29" s="26"/>
      <c r="W29" s="26"/>
      <c r="X29" s="26"/>
      <c r="Y29" s="26"/>
      <c r="Z29" s="27"/>
      <c r="AA29" s="26"/>
      <c r="AB29" s="26"/>
      <c r="AC29" s="26"/>
      <c r="AD29" s="26"/>
      <c r="AE29" s="32" t="str">
        <f t="shared" si="9"/>
        <v/>
      </c>
      <c r="AF29" s="32" t="b">
        <f t="shared" si="1"/>
        <v>0</v>
      </c>
      <c r="AG29" s="32" t="b">
        <f t="shared" si="2"/>
        <v>0</v>
      </c>
      <c r="AH29" s="32" t="b">
        <f t="shared" si="3"/>
        <v>0</v>
      </c>
      <c r="AI29" s="32" t="str">
        <f t="shared" si="4"/>
        <v/>
      </c>
      <c r="AJ29" s="32" t="str">
        <f t="shared" si="5"/>
        <v/>
      </c>
      <c r="AK29" s="32" t="str">
        <f t="shared" si="6"/>
        <v/>
      </c>
      <c r="AL29" s="47" t="str">
        <f t="shared" si="7"/>
        <v/>
      </c>
      <c r="AM29" s="26"/>
      <c r="AN29" s="26"/>
      <c r="AO29" s="26"/>
      <c r="AP29" s="26"/>
      <c r="AQ29" s="26"/>
    </row>
    <row r="30" spans="1:43" ht="60" customHeight="1" x14ac:dyDescent="0.3">
      <c r="A30" s="32" t="str">
        <f>IF(C30&lt;&gt;"",VLOOKUP(C30,Datos!$A$2:$B$30,2,0)&amp;"-"&amp;B30,"")</f>
        <v/>
      </c>
      <c r="B30" s="32" t="str">
        <f t="shared" si="8"/>
        <v/>
      </c>
      <c r="C30" s="26"/>
      <c r="D30" s="26"/>
      <c r="E30" s="26"/>
      <c r="F30" s="26"/>
      <c r="G30" s="26"/>
      <c r="H30" s="26"/>
      <c r="I30" s="26"/>
      <c r="J30" s="26"/>
      <c r="K30" s="26"/>
      <c r="L30" s="46"/>
      <c r="M30" s="26"/>
      <c r="N30" s="46"/>
      <c r="O30" s="26"/>
      <c r="P30" s="33"/>
      <c r="Q30" s="33"/>
      <c r="R30" s="27"/>
      <c r="S30" s="26"/>
      <c r="T30" s="26"/>
      <c r="U30" s="26"/>
      <c r="V30" s="26"/>
      <c r="W30" s="26"/>
      <c r="X30" s="26"/>
      <c r="Y30" s="26"/>
      <c r="Z30" s="27"/>
      <c r="AA30" s="26"/>
      <c r="AB30" s="26"/>
      <c r="AC30" s="26"/>
      <c r="AD30" s="26"/>
      <c r="AE30" s="32" t="str">
        <f t="shared" si="9"/>
        <v/>
      </c>
      <c r="AF30" s="32" t="b">
        <f t="shared" si="1"/>
        <v>0</v>
      </c>
      <c r="AG30" s="32" t="b">
        <f t="shared" si="2"/>
        <v>0</v>
      </c>
      <c r="AH30" s="32" t="b">
        <f t="shared" si="3"/>
        <v>0</v>
      </c>
      <c r="AI30" s="32" t="str">
        <f t="shared" si="4"/>
        <v/>
      </c>
      <c r="AJ30" s="32" t="str">
        <f t="shared" si="5"/>
        <v/>
      </c>
      <c r="AK30" s="32" t="str">
        <f t="shared" si="6"/>
        <v/>
      </c>
      <c r="AL30" s="47" t="str">
        <f t="shared" si="7"/>
        <v/>
      </c>
      <c r="AM30" s="26"/>
      <c r="AN30" s="26"/>
      <c r="AO30" s="26"/>
      <c r="AP30" s="26"/>
      <c r="AQ30" s="26"/>
    </row>
    <row r="31" spans="1:43" ht="60" customHeight="1" x14ac:dyDescent="0.3">
      <c r="A31" s="32" t="str">
        <f>IF(C31&lt;&gt;"",VLOOKUP(C31,Datos!$A$2:$B$30,2,0)&amp;"-"&amp;B31,"")</f>
        <v/>
      </c>
      <c r="B31" s="32" t="str">
        <f t="shared" si="8"/>
        <v/>
      </c>
      <c r="C31" s="26"/>
      <c r="D31" s="26"/>
      <c r="E31" s="26"/>
      <c r="F31" s="26"/>
      <c r="G31" s="26"/>
      <c r="H31" s="26"/>
      <c r="I31" s="26"/>
      <c r="J31" s="26"/>
      <c r="K31" s="26"/>
      <c r="L31" s="46"/>
      <c r="M31" s="26"/>
      <c r="N31" s="46"/>
      <c r="O31" s="26"/>
      <c r="P31" s="33"/>
      <c r="Q31" s="33"/>
      <c r="R31" s="27"/>
      <c r="S31" s="26"/>
      <c r="T31" s="26"/>
      <c r="U31" s="26"/>
      <c r="V31" s="26"/>
      <c r="W31" s="26"/>
      <c r="X31" s="26"/>
      <c r="Y31" s="26"/>
      <c r="Z31" s="27"/>
      <c r="AA31" s="26"/>
      <c r="AB31" s="26"/>
      <c r="AC31" s="26"/>
      <c r="AD31" s="26"/>
      <c r="AE31" s="32" t="str">
        <f t="shared" si="9"/>
        <v/>
      </c>
      <c r="AF31" s="32" t="b">
        <f t="shared" si="1"/>
        <v>0</v>
      </c>
      <c r="AG31" s="32" t="b">
        <f t="shared" si="2"/>
        <v>0</v>
      </c>
      <c r="AH31" s="32" t="b">
        <f t="shared" si="3"/>
        <v>0</v>
      </c>
      <c r="AI31" s="32" t="str">
        <f t="shared" si="4"/>
        <v/>
      </c>
      <c r="AJ31" s="32" t="str">
        <f t="shared" si="5"/>
        <v/>
      </c>
      <c r="AK31" s="32" t="str">
        <f t="shared" si="6"/>
        <v/>
      </c>
      <c r="AL31" s="47" t="str">
        <f t="shared" si="7"/>
        <v/>
      </c>
      <c r="AM31" s="26"/>
      <c r="AN31" s="26"/>
      <c r="AO31" s="26"/>
      <c r="AP31" s="26"/>
      <c r="AQ31" s="26"/>
    </row>
    <row r="32" spans="1:43" ht="60" customHeight="1" x14ac:dyDescent="0.3">
      <c r="A32" s="32" t="str">
        <f>IF(C32&lt;&gt;"",VLOOKUP(C32,Datos!$A$2:$B$30,2,0)&amp;"-"&amp;B32,"")</f>
        <v/>
      </c>
      <c r="B32" s="32" t="str">
        <f t="shared" si="8"/>
        <v/>
      </c>
      <c r="C32" s="26"/>
      <c r="D32" s="26"/>
      <c r="E32" s="26"/>
      <c r="F32" s="26"/>
      <c r="G32" s="26"/>
      <c r="H32" s="26"/>
      <c r="I32" s="26"/>
      <c r="J32" s="26"/>
      <c r="K32" s="26"/>
      <c r="L32" s="46"/>
      <c r="M32" s="26"/>
      <c r="N32" s="46"/>
      <c r="O32" s="26"/>
      <c r="P32" s="33"/>
      <c r="Q32" s="33"/>
      <c r="R32" s="27"/>
      <c r="S32" s="26"/>
      <c r="T32" s="26"/>
      <c r="U32" s="26"/>
      <c r="V32" s="26"/>
      <c r="W32" s="26"/>
      <c r="X32" s="26"/>
      <c r="Y32" s="26"/>
      <c r="Z32" s="27"/>
      <c r="AA32" s="26"/>
      <c r="AB32" s="26"/>
      <c r="AC32" s="26"/>
      <c r="AD32" s="26"/>
      <c r="AE32" s="32" t="str">
        <f t="shared" si="9"/>
        <v/>
      </c>
      <c r="AF32" s="32" t="b">
        <f t="shared" si="1"/>
        <v>0</v>
      </c>
      <c r="AG32" s="32" t="b">
        <f t="shared" si="2"/>
        <v>0</v>
      </c>
      <c r="AH32" s="32" t="b">
        <f t="shared" si="3"/>
        <v>0</v>
      </c>
      <c r="AI32" s="32" t="str">
        <f t="shared" si="4"/>
        <v/>
      </c>
      <c r="AJ32" s="32" t="str">
        <f t="shared" si="5"/>
        <v/>
      </c>
      <c r="AK32" s="32" t="str">
        <f t="shared" si="6"/>
        <v/>
      </c>
      <c r="AL32" s="47" t="str">
        <f t="shared" si="7"/>
        <v/>
      </c>
      <c r="AM32" s="26"/>
      <c r="AN32" s="26"/>
      <c r="AO32" s="26"/>
      <c r="AP32" s="26"/>
      <c r="AQ32" s="26"/>
    </row>
    <row r="33" spans="1:43" ht="60" customHeight="1" x14ac:dyDescent="0.3">
      <c r="A33" s="32" t="str">
        <f>IF(C33&lt;&gt;"",VLOOKUP(C33,Datos!$A$2:$B$30,2,0)&amp;"-"&amp;B33,"")</f>
        <v/>
      </c>
      <c r="B33" s="32" t="str">
        <f t="shared" si="8"/>
        <v/>
      </c>
      <c r="C33" s="26"/>
      <c r="D33" s="26"/>
      <c r="E33" s="26"/>
      <c r="F33" s="26"/>
      <c r="G33" s="26"/>
      <c r="H33" s="26"/>
      <c r="I33" s="26"/>
      <c r="J33" s="26"/>
      <c r="K33" s="26"/>
      <c r="L33" s="46"/>
      <c r="M33" s="26"/>
      <c r="N33" s="46"/>
      <c r="O33" s="26"/>
      <c r="P33" s="33"/>
      <c r="Q33" s="33"/>
      <c r="R33" s="27"/>
      <c r="S33" s="26"/>
      <c r="T33" s="26"/>
      <c r="U33" s="26"/>
      <c r="V33" s="26"/>
      <c r="W33" s="26"/>
      <c r="X33" s="26"/>
      <c r="Y33" s="26"/>
      <c r="Z33" s="27"/>
      <c r="AA33" s="26"/>
      <c r="AB33" s="26"/>
      <c r="AC33" s="26"/>
      <c r="AD33" s="26"/>
      <c r="AE33" s="32" t="str">
        <f t="shared" si="9"/>
        <v/>
      </c>
      <c r="AF33" s="32" t="b">
        <f t="shared" si="1"/>
        <v>0</v>
      </c>
      <c r="AG33" s="32" t="b">
        <f t="shared" si="2"/>
        <v>0</v>
      </c>
      <c r="AH33" s="32" t="b">
        <f t="shared" si="3"/>
        <v>0</v>
      </c>
      <c r="AI33" s="32" t="str">
        <f t="shared" si="4"/>
        <v/>
      </c>
      <c r="AJ33" s="32" t="str">
        <f t="shared" si="5"/>
        <v/>
      </c>
      <c r="AK33" s="32" t="str">
        <f t="shared" si="6"/>
        <v/>
      </c>
      <c r="AL33" s="47" t="str">
        <f t="shared" si="7"/>
        <v/>
      </c>
      <c r="AM33" s="26"/>
      <c r="AN33" s="26"/>
      <c r="AO33" s="26"/>
      <c r="AP33" s="26"/>
      <c r="AQ33" s="26"/>
    </row>
    <row r="34" spans="1:43" ht="60" customHeight="1" x14ac:dyDescent="0.3">
      <c r="A34" s="32" t="str">
        <f>IF(C34&lt;&gt;"",VLOOKUP(C34,Datos!$A$2:$B$30,2,0)&amp;"-"&amp;B34,"")</f>
        <v/>
      </c>
      <c r="B34" s="32" t="str">
        <f t="shared" si="8"/>
        <v/>
      </c>
      <c r="C34" s="26"/>
      <c r="D34" s="26"/>
      <c r="E34" s="26"/>
      <c r="F34" s="26"/>
      <c r="G34" s="26"/>
      <c r="H34" s="26"/>
      <c r="I34" s="26"/>
      <c r="J34" s="26"/>
      <c r="K34" s="26"/>
      <c r="L34" s="46"/>
      <c r="M34" s="26"/>
      <c r="N34" s="46"/>
      <c r="O34" s="26"/>
      <c r="P34" s="33"/>
      <c r="Q34" s="33"/>
      <c r="R34" s="27"/>
      <c r="S34" s="26"/>
      <c r="T34" s="26"/>
      <c r="U34" s="26"/>
      <c r="V34" s="26"/>
      <c r="W34" s="26"/>
      <c r="X34" s="26"/>
      <c r="Y34" s="26"/>
      <c r="Z34" s="27"/>
      <c r="AA34" s="26"/>
      <c r="AB34" s="26"/>
      <c r="AC34" s="26"/>
      <c r="AD34" s="26"/>
      <c r="AE34" s="32" t="str">
        <f t="shared" si="9"/>
        <v/>
      </c>
      <c r="AF34" s="32" t="b">
        <f t="shared" si="1"/>
        <v>0</v>
      </c>
      <c r="AG34" s="32" t="b">
        <f t="shared" si="2"/>
        <v>0</v>
      </c>
      <c r="AH34" s="32" t="b">
        <f t="shared" si="3"/>
        <v>0</v>
      </c>
      <c r="AI34" s="32" t="str">
        <f t="shared" si="4"/>
        <v/>
      </c>
      <c r="AJ34" s="32" t="str">
        <f t="shared" si="5"/>
        <v/>
      </c>
      <c r="AK34" s="32" t="str">
        <f t="shared" si="6"/>
        <v/>
      </c>
      <c r="AL34" s="47" t="str">
        <f t="shared" si="7"/>
        <v/>
      </c>
      <c r="AM34" s="26"/>
      <c r="AN34" s="26"/>
      <c r="AO34" s="26"/>
      <c r="AP34" s="26"/>
      <c r="AQ34" s="26"/>
    </row>
    <row r="35" spans="1:43" ht="60" customHeight="1" x14ac:dyDescent="0.3">
      <c r="A35" s="32" t="str">
        <f>IF(C35&lt;&gt;"",VLOOKUP(C35,Datos!$A$2:$B$30,2,0)&amp;"-"&amp;B35,"")</f>
        <v/>
      </c>
      <c r="B35" s="32" t="str">
        <f t="shared" si="8"/>
        <v/>
      </c>
      <c r="C35" s="26"/>
      <c r="D35" s="26"/>
      <c r="E35" s="26"/>
      <c r="F35" s="26"/>
      <c r="G35" s="26"/>
      <c r="H35" s="26"/>
      <c r="I35" s="26"/>
      <c r="J35" s="26"/>
      <c r="K35" s="26"/>
      <c r="L35" s="46"/>
      <c r="M35" s="26"/>
      <c r="N35" s="46"/>
      <c r="O35" s="26"/>
      <c r="P35" s="33"/>
      <c r="Q35" s="33"/>
      <c r="R35" s="27"/>
      <c r="S35" s="26"/>
      <c r="T35" s="26"/>
      <c r="U35" s="26"/>
      <c r="V35" s="26"/>
      <c r="W35" s="26"/>
      <c r="X35" s="26"/>
      <c r="Y35" s="26"/>
      <c r="Z35" s="27"/>
      <c r="AA35" s="26"/>
      <c r="AB35" s="26"/>
      <c r="AC35" s="26"/>
      <c r="AD35" s="26"/>
      <c r="AE35" s="32" t="str">
        <f t="shared" ref="AE35:AE66" si="10">IF(OR(AB35="",AC35="",AD35=""),"",IF(SUM(AF35,AG35,AH35)&gt;=6,"ALTA",IF(AND(SUM(AF35,AG35,AH35)&lt;6,SUM(AF35,AG35,AH35)&gt;0),"MEDIA","BAJA")))</f>
        <v/>
      </c>
      <c r="AF35" s="32" t="b">
        <f t="shared" ref="AF35:AF66" si="11">IF(AB35="INFORMACIÓN PÚBLICA RESERVADA",3,IF(AB35="INFORMACIÓN PÚBLICA CLASIFICADA",1,IF(AB35="INFORMACIÓN PÚBLICA",0,IF(AB35="NO CLASIFICADA",3,IF(AB35="N/A",-1)))))</f>
        <v>0</v>
      </c>
      <c r="AG35" s="32" t="b">
        <f t="shared" ref="AG35:AG66" si="12">IF(AC35="ALTA",3,IF(AC35="MEDIA",1,IF(AC35="BAJA",0,IF(AC35="NO CLASIFICADA",3,IF(AB35="N/A",-1)))))</f>
        <v>0</v>
      </c>
      <c r="AH35" s="32" t="b">
        <f t="shared" ref="AH35:AH66" si="13">IF(AD35="ALTA",3,IF(AD35="MEDIA",1,IF(AD35="BAJA",0,IF(AD35="NO CLASIFICADA",3,IF(AB35="N/A",-1)))))</f>
        <v>0</v>
      </c>
      <c r="AI35" s="32" t="str">
        <f t="shared" si="4"/>
        <v/>
      </c>
      <c r="AJ35" s="32" t="str">
        <f t="shared" si="5"/>
        <v/>
      </c>
      <c r="AK35" s="32" t="str">
        <f t="shared" si="6"/>
        <v/>
      </c>
      <c r="AL35" s="47" t="str">
        <f t="shared" si="7"/>
        <v/>
      </c>
      <c r="AM35" s="26"/>
      <c r="AN35" s="26"/>
      <c r="AO35" s="26"/>
      <c r="AP35" s="26"/>
      <c r="AQ35" s="26"/>
    </row>
    <row r="36" spans="1:43" ht="60" customHeight="1" x14ac:dyDescent="0.3">
      <c r="A36" s="32" t="str">
        <f>IF(C36&lt;&gt;"",VLOOKUP(C36,Datos!$A$2:$B$30,2,0)&amp;"-"&amp;B36,"")</f>
        <v/>
      </c>
      <c r="B36" s="32" t="str">
        <f t="shared" si="8"/>
        <v/>
      </c>
      <c r="C36" s="26"/>
      <c r="D36" s="26"/>
      <c r="E36" s="26"/>
      <c r="F36" s="26"/>
      <c r="G36" s="26"/>
      <c r="H36" s="26"/>
      <c r="I36" s="26"/>
      <c r="J36" s="26"/>
      <c r="K36" s="26"/>
      <c r="L36" s="46"/>
      <c r="M36" s="26"/>
      <c r="N36" s="46"/>
      <c r="O36" s="26"/>
      <c r="P36" s="33"/>
      <c r="Q36" s="33"/>
      <c r="R36" s="27"/>
      <c r="S36" s="26"/>
      <c r="T36" s="26"/>
      <c r="U36" s="26"/>
      <c r="V36" s="26"/>
      <c r="W36" s="26"/>
      <c r="X36" s="26"/>
      <c r="Y36" s="26"/>
      <c r="Z36" s="27"/>
      <c r="AA36" s="26"/>
      <c r="AB36" s="26"/>
      <c r="AC36" s="26"/>
      <c r="AD36" s="26"/>
      <c r="AE36" s="32" t="str">
        <f t="shared" si="10"/>
        <v/>
      </c>
      <c r="AF36" s="32" t="b">
        <f t="shared" si="11"/>
        <v>0</v>
      </c>
      <c r="AG36" s="32" t="b">
        <f t="shared" si="12"/>
        <v>0</v>
      </c>
      <c r="AH36" s="32" t="b">
        <f t="shared" si="13"/>
        <v>0</v>
      </c>
      <c r="AI36" s="32" t="str">
        <f t="shared" si="4"/>
        <v/>
      </c>
      <c r="AJ36" s="32" t="str">
        <f t="shared" si="5"/>
        <v/>
      </c>
      <c r="AK36" s="32" t="str">
        <f t="shared" si="6"/>
        <v/>
      </c>
      <c r="AL36" s="47" t="str">
        <f t="shared" si="7"/>
        <v/>
      </c>
      <c r="AM36" s="26"/>
      <c r="AN36" s="26"/>
      <c r="AO36" s="26"/>
      <c r="AP36" s="26"/>
      <c r="AQ36" s="26"/>
    </row>
    <row r="37" spans="1:43" ht="60" customHeight="1" x14ac:dyDescent="0.3">
      <c r="A37" s="32" t="str">
        <f>IF(C37&lt;&gt;"",VLOOKUP(C37,Datos!$A$2:$B$30,2,0)&amp;"-"&amp;B37,"")</f>
        <v/>
      </c>
      <c r="B37" s="32" t="str">
        <f t="shared" si="8"/>
        <v/>
      </c>
      <c r="C37" s="26"/>
      <c r="D37" s="26"/>
      <c r="E37" s="26"/>
      <c r="F37" s="26"/>
      <c r="G37" s="26"/>
      <c r="H37" s="26"/>
      <c r="I37" s="26"/>
      <c r="J37" s="26"/>
      <c r="K37" s="26"/>
      <c r="L37" s="46"/>
      <c r="M37" s="26"/>
      <c r="N37" s="46"/>
      <c r="O37" s="26"/>
      <c r="P37" s="33"/>
      <c r="Q37" s="33"/>
      <c r="R37" s="27"/>
      <c r="S37" s="26"/>
      <c r="T37" s="26"/>
      <c r="U37" s="26"/>
      <c r="V37" s="26"/>
      <c r="W37" s="26"/>
      <c r="X37" s="26"/>
      <c r="Y37" s="26"/>
      <c r="Z37" s="27"/>
      <c r="AA37" s="26"/>
      <c r="AB37" s="26"/>
      <c r="AC37" s="26"/>
      <c r="AD37" s="26"/>
      <c r="AE37" s="32" t="str">
        <f t="shared" si="10"/>
        <v/>
      </c>
      <c r="AF37" s="32" t="b">
        <f t="shared" si="11"/>
        <v>0</v>
      </c>
      <c r="AG37" s="32" t="b">
        <f t="shared" si="12"/>
        <v>0</v>
      </c>
      <c r="AH37" s="32" t="b">
        <f t="shared" si="13"/>
        <v>0</v>
      </c>
      <c r="AI37" s="32" t="str">
        <f t="shared" si="4"/>
        <v/>
      </c>
      <c r="AJ37" s="32" t="str">
        <f t="shared" si="5"/>
        <v/>
      </c>
      <c r="AK37" s="32" t="str">
        <f t="shared" si="6"/>
        <v/>
      </c>
      <c r="AL37" s="47" t="str">
        <f t="shared" si="7"/>
        <v/>
      </c>
      <c r="AM37" s="26"/>
      <c r="AN37" s="26"/>
      <c r="AO37" s="26"/>
      <c r="AP37" s="26"/>
      <c r="AQ37" s="26"/>
    </row>
    <row r="38" spans="1:43" ht="60" customHeight="1" x14ac:dyDescent="0.3">
      <c r="A38" s="32" t="str">
        <f>IF(C38&lt;&gt;"",VLOOKUP(C38,Datos!$A$2:$B$30,2,0)&amp;"-"&amp;B38,"")</f>
        <v/>
      </c>
      <c r="B38" s="32" t="str">
        <f t="shared" si="8"/>
        <v/>
      </c>
      <c r="C38" s="26"/>
      <c r="D38" s="26"/>
      <c r="E38" s="26"/>
      <c r="F38" s="26"/>
      <c r="G38" s="26"/>
      <c r="H38" s="26"/>
      <c r="I38" s="26"/>
      <c r="J38" s="26"/>
      <c r="K38" s="26"/>
      <c r="L38" s="46"/>
      <c r="M38" s="26"/>
      <c r="N38" s="46"/>
      <c r="O38" s="26"/>
      <c r="P38" s="33"/>
      <c r="Q38" s="33"/>
      <c r="R38" s="27"/>
      <c r="S38" s="26"/>
      <c r="T38" s="26"/>
      <c r="U38" s="26"/>
      <c r="V38" s="26"/>
      <c r="W38" s="26"/>
      <c r="X38" s="26"/>
      <c r="Y38" s="26"/>
      <c r="Z38" s="27"/>
      <c r="AA38" s="26"/>
      <c r="AB38" s="26"/>
      <c r="AC38" s="26"/>
      <c r="AD38" s="26"/>
      <c r="AE38" s="32" t="str">
        <f t="shared" si="10"/>
        <v/>
      </c>
      <c r="AF38" s="32" t="b">
        <f t="shared" si="11"/>
        <v>0</v>
      </c>
      <c r="AG38" s="32" t="b">
        <f t="shared" si="12"/>
        <v>0</v>
      </c>
      <c r="AH38" s="32" t="b">
        <f t="shared" si="13"/>
        <v>0</v>
      </c>
      <c r="AI38" s="32" t="str">
        <f t="shared" si="4"/>
        <v/>
      </c>
      <c r="AJ38" s="32" t="str">
        <f t="shared" si="5"/>
        <v/>
      </c>
      <c r="AK38" s="32" t="str">
        <f t="shared" si="6"/>
        <v/>
      </c>
      <c r="AL38" s="47" t="str">
        <f t="shared" si="7"/>
        <v/>
      </c>
      <c r="AM38" s="26"/>
      <c r="AN38" s="26"/>
      <c r="AO38" s="26"/>
      <c r="AP38" s="26"/>
      <c r="AQ38" s="26"/>
    </row>
    <row r="39" spans="1:43" ht="60" customHeight="1" x14ac:dyDescent="0.3">
      <c r="A39" s="32" t="str">
        <f>IF(C39&lt;&gt;"",VLOOKUP(C39,Datos!$A$2:$B$30,2,0)&amp;"-"&amp;B39,"")</f>
        <v/>
      </c>
      <c r="B39" s="32" t="str">
        <f t="shared" si="8"/>
        <v/>
      </c>
      <c r="C39" s="26"/>
      <c r="D39" s="26"/>
      <c r="E39" s="26"/>
      <c r="F39" s="26"/>
      <c r="G39" s="26"/>
      <c r="H39" s="26"/>
      <c r="I39" s="26"/>
      <c r="J39" s="26"/>
      <c r="K39" s="26"/>
      <c r="L39" s="46"/>
      <c r="M39" s="26"/>
      <c r="N39" s="46"/>
      <c r="O39" s="26"/>
      <c r="P39" s="33"/>
      <c r="Q39" s="33"/>
      <c r="R39" s="27"/>
      <c r="S39" s="26"/>
      <c r="T39" s="26"/>
      <c r="U39" s="26"/>
      <c r="V39" s="26"/>
      <c r="W39" s="26"/>
      <c r="X39" s="26"/>
      <c r="Y39" s="26"/>
      <c r="Z39" s="27"/>
      <c r="AA39" s="26"/>
      <c r="AB39" s="26"/>
      <c r="AC39" s="26"/>
      <c r="AD39" s="26"/>
      <c r="AE39" s="32" t="str">
        <f t="shared" si="10"/>
        <v/>
      </c>
      <c r="AF39" s="32" t="b">
        <f t="shared" si="11"/>
        <v>0</v>
      </c>
      <c r="AG39" s="32" t="b">
        <f t="shared" si="12"/>
        <v>0</v>
      </c>
      <c r="AH39" s="32" t="b">
        <f t="shared" si="13"/>
        <v>0</v>
      </c>
      <c r="AI39" s="32" t="str">
        <f t="shared" si="4"/>
        <v/>
      </c>
      <c r="AJ39" s="32" t="str">
        <f t="shared" si="5"/>
        <v/>
      </c>
      <c r="AK39" s="32" t="str">
        <f t="shared" si="6"/>
        <v/>
      </c>
      <c r="AL39" s="47" t="str">
        <f t="shared" si="7"/>
        <v/>
      </c>
      <c r="AM39" s="26"/>
      <c r="AN39" s="26"/>
      <c r="AO39" s="26"/>
      <c r="AP39" s="26"/>
      <c r="AQ39" s="26"/>
    </row>
    <row r="40" spans="1:43" ht="60" customHeight="1" x14ac:dyDescent="0.3">
      <c r="A40" s="32" t="str">
        <f>IF(C40&lt;&gt;"",VLOOKUP(C40,Datos!$A$2:$B$30,2,0)&amp;"-"&amp;B40,"")</f>
        <v/>
      </c>
      <c r="B40" s="32" t="str">
        <f t="shared" si="8"/>
        <v/>
      </c>
      <c r="C40" s="26"/>
      <c r="D40" s="26"/>
      <c r="E40" s="26"/>
      <c r="F40" s="26"/>
      <c r="G40" s="26"/>
      <c r="H40" s="26"/>
      <c r="I40" s="26"/>
      <c r="J40" s="26"/>
      <c r="K40" s="26"/>
      <c r="L40" s="46"/>
      <c r="M40" s="26"/>
      <c r="N40" s="46"/>
      <c r="O40" s="26"/>
      <c r="P40" s="33"/>
      <c r="Q40" s="33"/>
      <c r="R40" s="27"/>
      <c r="S40" s="26"/>
      <c r="T40" s="26"/>
      <c r="U40" s="26"/>
      <c r="V40" s="26"/>
      <c r="W40" s="26"/>
      <c r="X40" s="26"/>
      <c r="Y40" s="26"/>
      <c r="Z40" s="27"/>
      <c r="AA40" s="26"/>
      <c r="AB40" s="26"/>
      <c r="AC40" s="26"/>
      <c r="AD40" s="26"/>
      <c r="AE40" s="32" t="str">
        <f t="shared" si="10"/>
        <v/>
      </c>
      <c r="AF40" s="32" t="b">
        <f t="shared" si="11"/>
        <v>0</v>
      </c>
      <c r="AG40" s="32" t="b">
        <f t="shared" si="12"/>
        <v>0</v>
      </c>
      <c r="AH40" s="32" t="b">
        <f t="shared" si="13"/>
        <v>0</v>
      </c>
      <c r="AI40" s="32" t="str">
        <f t="shared" si="4"/>
        <v/>
      </c>
      <c r="AJ40" s="32" t="str">
        <f t="shared" si="5"/>
        <v/>
      </c>
      <c r="AK40" s="32" t="str">
        <f t="shared" si="6"/>
        <v/>
      </c>
      <c r="AL40" s="47" t="str">
        <f t="shared" si="7"/>
        <v/>
      </c>
      <c r="AM40" s="26"/>
      <c r="AN40" s="26"/>
      <c r="AO40" s="26"/>
      <c r="AP40" s="26"/>
      <c r="AQ40" s="26"/>
    </row>
    <row r="41" spans="1:43" ht="60" customHeight="1" x14ac:dyDescent="0.3">
      <c r="A41" s="32" t="str">
        <f>IF(C41&lt;&gt;"",VLOOKUP(C41,Datos!$A$2:$B$30,2,0)&amp;"-"&amp;B41,"")</f>
        <v/>
      </c>
      <c r="B41" s="32" t="str">
        <f t="shared" si="8"/>
        <v/>
      </c>
      <c r="C41" s="26"/>
      <c r="D41" s="26"/>
      <c r="E41" s="26"/>
      <c r="F41" s="26"/>
      <c r="G41" s="26"/>
      <c r="H41" s="26"/>
      <c r="I41" s="26"/>
      <c r="J41" s="26"/>
      <c r="K41" s="26"/>
      <c r="L41" s="46"/>
      <c r="M41" s="26"/>
      <c r="N41" s="46"/>
      <c r="O41" s="26"/>
      <c r="P41" s="33"/>
      <c r="Q41" s="33"/>
      <c r="R41" s="27"/>
      <c r="S41" s="26"/>
      <c r="T41" s="26"/>
      <c r="U41" s="26"/>
      <c r="V41" s="26"/>
      <c r="W41" s="26"/>
      <c r="X41" s="26"/>
      <c r="Y41" s="26"/>
      <c r="Z41" s="27"/>
      <c r="AA41" s="26"/>
      <c r="AB41" s="26"/>
      <c r="AC41" s="26"/>
      <c r="AD41" s="26"/>
      <c r="AE41" s="32" t="str">
        <f t="shared" si="10"/>
        <v/>
      </c>
      <c r="AF41" s="32" t="b">
        <f t="shared" si="11"/>
        <v>0</v>
      </c>
      <c r="AG41" s="32" t="b">
        <f t="shared" si="12"/>
        <v>0</v>
      </c>
      <c r="AH41" s="32" t="b">
        <f t="shared" si="13"/>
        <v>0</v>
      </c>
      <c r="AI41" s="32" t="str">
        <f t="shared" si="4"/>
        <v/>
      </c>
      <c r="AJ41" s="32" t="str">
        <f t="shared" si="5"/>
        <v/>
      </c>
      <c r="AK41" s="32" t="str">
        <f t="shared" si="6"/>
        <v/>
      </c>
      <c r="AL41" s="47" t="str">
        <f t="shared" si="7"/>
        <v/>
      </c>
      <c r="AM41" s="26"/>
      <c r="AN41" s="26"/>
      <c r="AO41" s="26"/>
      <c r="AP41" s="26"/>
      <c r="AQ41" s="26"/>
    </row>
    <row r="42" spans="1:43" ht="60" customHeight="1" x14ac:dyDescent="0.3">
      <c r="A42" s="32" t="str">
        <f>IF(C42&lt;&gt;"",VLOOKUP(C42,Datos!$A$2:$B$30,2,0)&amp;"-"&amp;B42,"")</f>
        <v/>
      </c>
      <c r="B42" s="32" t="str">
        <f t="shared" si="8"/>
        <v/>
      </c>
      <c r="C42" s="26"/>
      <c r="D42" s="26"/>
      <c r="E42" s="26"/>
      <c r="F42" s="26"/>
      <c r="G42" s="26"/>
      <c r="H42" s="26"/>
      <c r="I42" s="26"/>
      <c r="J42" s="26"/>
      <c r="K42" s="26"/>
      <c r="L42" s="46"/>
      <c r="M42" s="26"/>
      <c r="N42" s="46"/>
      <c r="O42" s="26"/>
      <c r="P42" s="33"/>
      <c r="Q42" s="33"/>
      <c r="R42" s="27"/>
      <c r="S42" s="26"/>
      <c r="T42" s="26"/>
      <c r="U42" s="26"/>
      <c r="V42" s="26"/>
      <c r="W42" s="26"/>
      <c r="X42" s="26"/>
      <c r="Y42" s="26"/>
      <c r="Z42" s="27"/>
      <c r="AA42" s="26"/>
      <c r="AB42" s="26"/>
      <c r="AC42" s="26"/>
      <c r="AD42" s="26"/>
      <c r="AE42" s="32" t="str">
        <f t="shared" si="10"/>
        <v/>
      </c>
      <c r="AF42" s="32" t="b">
        <f t="shared" si="11"/>
        <v>0</v>
      </c>
      <c r="AG42" s="32" t="b">
        <f t="shared" si="12"/>
        <v>0</v>
      </c>
      <c r="AH42" s="32" t="b">
        <f t="shared" si="13"/>
        <v>0</v>
      </c>
      <c r="AI42" s="32" t="str">
        <f t="shared" si="4"/>
        <v/>
      </c>
      <c r="AJ42" s="32" t="str">
        <f t="shared" si="5"/>
        <v/>
      </c>
      <c r="AK42" s="32" t="str">
        <f t="shared" si="6"/>
        <v/>
      </c>
      <c r="AL42" s="47" t="str">
        <f t="shared" si="7"/>
        <v/>
      </c>
      <c r="AM42" s="26"/>
      <c r="AN42" s="26"/>
      <c r="AO42" s="26"/>
      <c r="AP42" s="26"/>
      <c r="AQ42" s="26"/>
    </row>
    <row r="43" spans="1:43" ht="60" customHeight="1" x14ac:dyDescent="0.3">
      <c r="A43" s="32" t="str">
        <f>IF(C43&lt;&gt;"",VLOOKUP(C43,Datos!$A$2:$B$30,2,0)&amp;"-"&amp;B43,"")</f>
        <v/>
      </c>
      <c r="B43" s="32" t="str">
        <f t="shared" si="8"/>
        <v/>
      </c>
      <c r="C43" s="26"/>
      <c r="D43" s="26"/>
      <c r="E43" s="26"/>
      <c r="F43" s="26"/>
      <c r="G43" s="26"/>
      <c r="H43" s="26"/>
      <c r="I43" s="26"/>
      <c r="J43" s="26"/>
      <c r="K43" s="26"/>
      <c r="L43" s="46"/>
      <c r="M43" s="26"/>
      <c r="N43" s="46"/>
      <c r="O43" s="26"/>
      <c r="P43" s="33"/>
      <c r="Q43" s="33"/>
      <c r="R43" s="27"/>
      <c r="S43" s="26"/>
      <c r="T43" s="26"/>
      <c r="U43" s="26"/>
      <c r="V43" s="26"/>
      <c r="W43" s="26"/>
      <c r="X43" s="26"/>
      <c r="Y43" s="26"/>
      <c r="Z43" s="27"/>
      <c r="AA43" s="26"/>
      <c r="AB43" s="26"/>
      <c r="AC43" s="26"/>
      <c r="AD43" s="26"/>
      <c r="AE43" s="32" t="str">
        <f t="shared" si="10"/>
        <v/>
      </c>
      <c r="AF43" s="32" t="b">
        <f t="shared" si="11"/>
        <v>0</v>
      </c>
      <c r="AG43" s="32" t="b">
        <f t="shared" si="12"/>
        <v>0</v>
      </c>
      <c r="AH43" s="32" t="b">
        <f t="shared" si="13"/>
        <v>0</v>
      </c>
      <c r="AI43" s="32" t="str">
        <f t="shared" si="4"/>
        <v/>
      </c>
      <c r="AJ43" s="32" t="str">
        <f t="shared" si="5"/>
        <v/>
      </c>
      <c r="AK43" s="32" t="str">
        <f t="shared" si="6"/>
        <v/>
      </c>
      <c r="AL43" s="47" t="str">
        <f t="shared" si="7"/>
        <v/>
      </c>
      <c r="AM43" s="26"/>
      <c r="AN43" s="26"/>
      <c r="AO43" s="26"/>
      <c r="AP43" s="26"/>
      <c r="AQ43" s="26"/>
    </row>
    <row r="44" spans="1:43" ht="60" customHeight="1" x14ac:dyDescent="0.3">
      <c r="A44" s="32" t="str">
        <f>IF(C44&lt;&gt;"",VLOOKUP(C44,Datos!$A$2:$B$30,2,0)&amp;"-"&amp;B44,"")</f>
        <v/>
      </c>
      <c r="B44" s="32" t="str">
        <f t="shared" si="8"/>
        <v/>
      </c>
      <c r="C44" s="26"/>
      <c r="D44" s="26"/>
      <c r="E44" s="26"/>
      <c r="F44" s="26"/>
      <c r="G44" s="26"/>
      <c r="H44" s="26"/>
      <c r="I44" s="26"/>
      <c r="J44" s="26"/>
      <c r="K44" s="26"/>
      <c r="L44" s="46"/>
      <c r="M44" s="26"/>
      <c r="N44" s="46"/>
      <c r="O44" s="26"/>
      <c r="P44" s="33"/>
      <c r="Q44" s="33"/>
      <c r="R44" s="27"/>
      <c r="S44" s="26"/>
      <c r="T44" s="26"/>
      <c r="U44" s="26"/>
      <c r="V44" s="26"/>
      <c r="W44" s="26"/>
      <c r="X44" s="26"/>
      <c r="Y44" s="26"/>
      <c r="Z44" s="27"/>
      <c r="AA44" s="26"/>
      <c r="AB44" s="26"/>
      <c r="AC44" s="26"/>
      <c r="AD44" s="26"/>
      <c r="AE44" s="32" t="str">
        <f t="shared" si="10"/>
        <v/>
      </c>
      <c r="AF44" s="32" t="b">
        <f t="shared" si="11"/>
        <v>0</v>
      </c>
      <c r="AG44" s="32" t="b">
        <f t="shared" si="12"/>
        <v>0</v>
      </c>
      <c r="AH44" s="32" t="b">
        <f t="shared" si="13"/>
        <v>0</v>
      </c>
      <c r="AI44" s="32" t="str">
        <f t="shared" si="4"/>
        <v/>
      </c>
      <c r="AJ44" s="32" t="str">
        <f t="shared" si="5"/>
        <v/>
      </c>
      <c r="AK44" s="32" t="str">
        <f t="shared" si="6"/>
        <v/>
      </c>
      <c r="AL44" s="47" t="str">
        <f t="shared" si="7"/>
        <v/>
      </c>
      <c r="AM44" s="26"/>
      <c r="AN44" s="26"/>
      <c r="AO44" s="26"/>
      <c r="AP44" s="26"/>
      <c r="AQ44" s="26"/>
    </row>
    <row r="45" spans="1:43" ht="60" customHeight="1" x14ac:dyDescent="0.3">
      <c r="A45" s="32" t="str">
        <f>IF(C45&lt;&gt;"",VLOOKUP(C45,Datos!$A$2:$B$30,2,0)&amp;"-"&amp;B45,"")</f>
        <v/>
      </c>
      <c r="B45" s="32" t="str">
        <f t="shared" si="8"/>
        <v/>
      </c>
      <c r="C45" s="26"/>
      <c r="D45" s="26"/>
      <c r="E45" s="26"/>
      <c r="F45" s="26"/>
      <c r="G45" s="26"/>
      <c r="H45" s="26"/>
      <c r="I45" s="26"/>
      <c r="J45" s="26"/>
      <c r="K45" s="26"/>
      <c r="L45" s="46"/>
      <c r="M45" s="26"/>
      <c r="N45" s="46"/>
      <c r="O45" s="26"/>
      <c r="P45" s="33"/>
      <c r="Q45" s="33"/>
      <c r="R45" s="27"/>
      <c r="S45" s="26"/>
      <c r="T45" s="26"/>
      <c r="U45" s="26"/>
      <c r="V45" s="26"/>
      <c r="W45" s="26"/>
      <c r="X45" s="26"/>
      <c r="Y45" s="26"/>
      <c r="Z45" s="27"/>
      <c r="AA45" s="26"/>
      <c r="AB45" s="26"/>
      <c r="AC45" s="26"/>
      <c r="AD45" s="26"/>
      <c r="AE45" s="32" t="str">
        <f t="shared" si="10"/>
        <v/>
      </c>
      <c r="AF45" s="32" t="b">
        <f t="shared" si="11"/>
        <v>0</v>
      </c>
      <c r="AG45" s="32" t="b">
        <f t="shared" si="12"/>
        <v>0</v>
      </c>
      <c r="AH45" s="32" t="b">
        <f t="shared" si="13"/>
        <v>0</v>
      </c>
      <c r="AI45" s="32" t="str">
        <f t="shared" si="4"/>
        <v/>
      </c>
      <c r="AJ45" s="32" t="str">
        <f t="shared" si="5"/>
        <v/>
      </c>
      <c r="AK45" s="32" t="str">
        <f t="shared" si="6"/>
        <v/>
      </c>
      <c r="AL45" s="47" t="str">
        <f t="shared" si="7"/>
        <v/>
      </c>
      <c r="AM45" s="26"/>
      <c r="AN45" s="26"/>
      <c r="AO45" s="26"/>
      <c r="AP45" s="26"/>
      <c r="AQ45" s="26"/>
    </row>
    <row r="46" spans="1:43" ht="60" customHeight="1" x14ac:dyDescent="0.3">
      <c r="A46" s="32" t="str">
        <f>IF(C46&lt;&gt;"",VLOOKUP(C46,Datos!$A$2:$B$30,2,0)&amp;"-"&amp;B46,"")</f>
        <v/>
      </c>
      <c r="B46" s="32" t="str">
        <f t="shared" si="8"/>
        <v/>
      </c>
      <c r="C46" s="26"/>
      <c r="D46" s="26"/>
      <c r="E46" s="26"/>
      <c r="F46" s="26"/>
      <c r="G46" s="26"/>
      <c r="H46" s="26"/>
      <c r="I46" s="26"/>
      <c r="J46" s="26"/>
      <c r="K46" s="26"/>
      <c r="L46" s="46"/>
      <c r="M46" s="26"/>
      <c r="N46" s="46"/>
      <c r="O46" s="26"/>
      <c r="P46" s="33"/>
      <c r="Q46" s="33"/>
      <c r="R46" s="27"/>
      <c r="S46" s="26"/>
      <c r="T46" s="26"/>
      <c r="U46" s="26"/>
      <c r="V46" s="26"/>
      <c r="W46" s="26"/>
      <c r="X46" s="26"/>
      <c r="Y46" s="26"/>
      <c r="Z46" s="27"/>
      <c r="AA46" s="26"/>
      <c r="AB46" s="26"/>
      <c r="AC46" s="26"/>
      <c r="AD46" s="26"/>
      <c r="AE46" s="32" t="str">
        <f t="shared" si="10"/>
        <v/>
      </c>
      <c r="AF46" s="32" t="b">
        <f t="shared" si="11"/>
        <v>0</v>
      </c>
      <c r="AG46" s="32" t="b">
        <f t="shared" si="12"/>
        <v>0</v>
      </c>
      <c r="AH46" s="32" t="b">
        <f t="shared" si="13"/>
        <v>0</v>
      </c>
      <c r="AI46" s="32" t="str">
        <f t="shared" si="4"/>
        <v/>
      </c>
      <c r="AJ46" s="32" t="str">
        <f t="shared" si="5"/>
        <v/>
      </c>
      <c r="AK46" s="32" t="str">
        <f t="shared" si="6"/>
        <v/>
      </c>
      <c r="AL46" s="47" t="str">
        <f t="shared" si="7"/>
        <v/>
      </c>
      <c r="AM46" s="26"/>
      <c r="AN46" s="26"/>
      <c r="AO46" s="26"/>
      <c r="AP46" s="26"/>
      <c r="AQ46" s="26"/>
    </row>
    <row r="47" spans="1:43" ht="60" customHeight="1" x14ac:dyDescent="0.3">
      <c r="A47" s="32" t="str">
        <f>IF(C47&lt;&gt;"",VLOOKUP(C47,Datos!$A$2:$B$30,2,0)&amp;"-"&amp;B47,"")</f>
        <v/>
      </c>
      <c r="B47" s="32" t="str">
        <f t="shared" si="8"/>
        <v/>
      </c>
      <c r="C47" s="26"/>
      <c r="D47" s="26"/>
      <c r="E47" s="26"/>
      <c r="F47" s="26"/>
      <c r="G47" s="26"/>
      <c r="H47" s="26"/>
      <c r="I47" s="26"/>
      <c r="J47" s="26"/>
      <c r="K47" s="26"/>
      <c r="L47" s="46"/>
      <c r="M47" s="26"/>
      <c r="N47" s="46"/>
      <c r="O47" s="26"/>
      <c r="P47" s="33"/>
      <c r="Q47" s="33"/>
      <c r="R47" s="27"/>
      <c r="S47" s="26"/>
      <c r="T47" s="26"/>
      <c r="U47" s="26"/>
      <c r="V47" s="26"/>
      <c r="W47" s="26"/>
      <c r="X47" s="26"/>
      <c r="Y47" s="26"/>
      <c r="Z47" s="27"/>
      <c r="AA47" s="26"/>
      <c r="AB47" s="26"/>
      <c r="AC47" s="26"/>
      <c r="AD47" s="26"/>
      <c r="AE47" s="32" t="str">
        <f t="shared" si="10"/>
        <v/>
      </c>
      <c r="AF47" s="32" t="b">
        <f t="shared" si="11"/>
        <v>0</v>
      </c>
      <c r="AG47" s="32" t="b">
        <f t="shared" si="12"/>
        <v>0</v>
      </c>
      <c r="AH47" s="32" t="b">
        <f t="shared" si="13"/>
        <v>0</v>
      </c>
      <c r="AI47" s="32" t="str">
        <f t="shared" si="4"/>
        <v/>
      </c>
      <c r="AJ47" s="32" t="str">
        <f t="shared" si="5"/>
        <v/>
      </c>
      <c r="AK47" s="32" t="str">
        <f t="shared" si="6"/>
        <v/>
      </c>
      <c r="AL47" s="47" t="str">
        <f t="shared" si="7"/>
        <v/>
      </c>
      <c r="AM47" s="26"/>
      <c r="AN47" s="26"/>
      <c r="AO47" s="26"/>
      <c r="AP47" s="26"/>
      <c r="AQ47" s="26"/>
    </row>
    <row r="48" spans="1:43" ht="60" customHeight="1" x14ac:dyDescent="0.3">
      <c r="A48" s="32" t="str">
        <f>IF(C48&lt;&gt;"",VLOOKUP(C48,Datos!$A$2:$B$30,2,0)&amp;"-"&amp;B48,"")</f>
        <v/>
      </c>
      <c r="B48" s="32" t="str">
        <f t="shared" si="8"/>
        <v/>
      </c>
      <c r="C48" s="26"/>
      <c r="D48" s="26"/>
      <c r="E48" s="26"/>
      <c r="F48" s="26"/>
      <c r="G48" s="26"/>
      <c r="H48" s="26"/>
      <c r="I48" s="26"/>
      <c r="J48" s="26"/>
      <c r="K48" s="26"/>
      <c r="L48" s="46"/>
      <c r="M48" s="26"/>
      <c r="N48" s="46"/>
      <c r="O48" s="26"/>
      <c r="P48" s="33"/>
      <c r="Q48" s="33"/>
      <c r="R48" s="27"/>
      <c r="S48" s="26"/>
      <c r="T48" s="26"/>
      <c r="U48" s="26"/>
      <c r="V48" s="26"/>
      <c r="W48" s="26"/>
      <c r="X48" s="26"/>
      <c r="Y48" s="26"/>
      <c r="Z48" s="27"/>
      <c r="AA48" s="26"/>
      <c r="AB48" s="26"/>
      <c r="AC48" s="26"/>
      <c r="AD48" s="26"/>
      <c r="AE48" s="32" t="str">
        <f t="shared" si="10"/>
        <v/>
      </c>
      <c r="AF48" s="32" t="b">
        <f t="shared" si="11"/>
        <v>0</v>
      </c>
      <c r="AG48" s="32" t="b">
        <f t="shared" si="12"/>
        <v>0</v>
      </c>
      <c r="AH48" s="32" t="b">
        <f t="shared" si="13"/>
        <v>0</v>
      </c>
      <c r="AI48" s="32" t="str">
        <f t="shared" si="4"/>
        <v/>
      </c>
      <c r="AJ48" s="32" t="str">
        <f t="shared" si="5"/>
        <v/>
      </c>
      <c r="AK48" s="32" t="str">
        <f t="shared" si="6"/>
        <v/>
      </c>
      <c r="AL48" s="47" t="str">
        <f t="shared" si="7"/>
        <v/>
      </c>
      <c r="AM48" s="26"/>
      <c r="AN48" s="26"/>
      <c r="AO48" s="26"/>
      <c r="AP48" s="26"/>
      <c r="AQ48" s="26"/>
    </row>
    <row r="49" spans="1:43" ht="60" customHeight="1" x14ac:dyDescent="0.3">
      <c r="A49" s="32" t="str">
        <f>IF(C49&lt;&gt;"",VLOOKUP(C49,Datos!$A$2:$B$30,2,0)&amp;"-"&amp;B49,"")</f>
        <v/>
      </c>
      <c r="B49" s="32" t="str">
        <f t="shared" si="8"/>
        <v/>
      </c>
      <c r="C49" s="26"/>
      <c r="D49" s="26"/>
      <c r="E49" s="26"/>
      <c r="F49" s="26"/>
      <c r="G49" s="26"/>
      <c r="H49" s="26"/>
      <c r="I49" s="26"/>
      <c r="J49" s="26"/>
      <c r="K49" s="26"/>
      <c r="L49" s="46"/>
      <c r="M49" s="26"/>
      <c r="N49" s="46"/>
      <c r="O49" s="26"/>
      <c r="P49" s="33"/>
      <c r="Q49" s="33"/>
      <c r="R49" s="27"/>
      <c r="S49" s="26"/>
      <c r="T49" s="26"/>
      <c r="U49" s="26"/>
      <c r="V49" s="26"/>
      <c r="W49" s="26"/>
      <c r="X49" s="26"/>
      <c r="Y49" s="26"/>
      <c r="Z49" s="27"/>
      <c r="AA49" s="26"/>
      <c r="AB49" s="26"/>
      <c r="AC49" s="26"/>
      <c r="AD49" s="26"/>
      <c r="AE49" s="32" t="str">
        <f t="shared" si="10"/>
        <v/>
      </c>
      <c r="AF49" s="32" t="b">
        <f t="shared" si="11"/>
        <v>0</v>
      </c>
      <c r="AG49" s="32" t="b">
        <f t="shared" si="12"/>
        <v>0</v>
      </c>
      <c r="AH49" s="32" t="b">
        <f t="shared" si="13"/>
        <v>0</v>
      </c>
      <c r="AI49" s="32" t="str">
        <f t="shared" si="4"/>
        <v/>
      </c>
      <c r="AJ49" s="32" t="str">
        <f t="shared" si="5"/>
        <v/>
      </c>
      <c r="AK49" s="32" t="str">
        <f t="shared" si="6"/>
        <v/>
      </c>
      <c r="AL49" s="47" t="str">
        <f t="shared" si="7"/>
        <v/>
      </c>
      <c r="AM49" s="26"/>
      <c r="AN49" s="26"/>
      <c r="AO49" s="26"/>
      <c r="AP49" s="26"/>
      <c r="AQ49" s="26"/>
    </row>
    <row r="50" spans="1:43" ht="60" customHeight="1" x14ac:dyDescent="0.3">
      <c r="A50" s="32" t="str">
        <f>IF(C50&lt;&gt;"",VLOOKUP(C50,Datos!$A$2:$B$30,2,0)&amp;"-"&amp;B50,"")</f>
        <v/>
      </c>
      <c r="B50" s="32" t="str">
        <f t="shared" si="8"/>
        <v/>
      </c>
      <c r="C50" s="26"/>
      <c r="D50" s="26"/>
      <c r="E50" s="26"/>
      <c r="F50" s="26"/>
      <c r="G50" s="26"/>
      <c r="H50" s="26"/>
      <c r="I50" s="26"/>
      <c r="J50" s="26"/>
      <c r="K50" s="26"/>
      <c r="L50" s="46"/>
      <c r="M50" s="26"/>
      <c r="N50" s="46"/>
      <c r="O50" s="26"/>
      <c r="P50" s="33"/>
      <c r="Q50" s="33"/>
      <c r="R50" s="27"/>
      <c r="S50" s="26"/>
      <c r="T50" s="26"/>
      <c r="U50" s="26"/>
      <c r="V50" s="26"/>
      <c r="W50" s="26"/>
      <c r="X50" s="26"/>
      <c r="Y50" s="26"/>
      <c r="Z50" s="27"/>
      <c r="AA50" s="26"/>
      <c r="AB50" s="26"/>
      <c r="AC50" s="26"/>
      <c r="AD50" s="26"/>
      <c r="AE50" s="32" t="str">
        <f t="shared" si="10"/>
        <v/>
      </c>
      <c r="AF50" s="32" t="b">
        <f t="shared" si="11"/>
        <v>0</v>
      </c>
      <c r="AG50" s="32" t="b">
        <f t="shared" si="12"/>
        <v>0</v>
      </c>
      <c r="AH50" s="32" t="b">
        <f t="shared" si="13"/>
        <v>0</v>
      </c>
      <c r="AI50" s="32" t="str">
        <f t="shared" si="4"/>
        <v/>
      </c>
      <c r="AJ50" s="32" t="str">
        <f t="shared" si="5"/>
        <v/>
      </c>
      <c r="AK50" s="32" t="str">
        <f t="shared" si="6"/>
        <v/>
      </c>
      <c r="AL50" s="47" t="str">
        <f t="shared" si="7"/>
        <v/>
      </c>
      <c r="AM50" s="26"/>
      <c r="AN50" s="26"/>
      <c r="AO50" s="26"/>
      <c r="AP50" s="26"/>
      <c r="AQ50" s="26"/>
    </row>
    <row r="51" spans="1:43" ht="60" customHeight="1" x14ac:dyDescent="0.3">
      <c r="A51" s="32" t="str">
        <f>IF(C51&lt;&gt;"",VLOOKUP(C51,Datos!$A$2:$B$30,2,0)&amp;"-"&amp;B51,"")</f>
        <v/>
      </c>
      <c r="B51" s="32" t="str">
        <f t="shared" si="8"/>
        <v/>
      </c>
      <c r="C51" s="26"/>
      <c r="D51" s="26"/>
      <c r="E51" s="26"/>
      <c r="F51" s="26"/>
      <c r="G51" s="26"/>
      <c r="H51" s="26"/>
      <c r="I51" s="26"/>
      <c r="J51" s="26"/>
      <c r="K51" s="26"/>
      <c r="L51" s="46"/>
      <c r="M51" s="26"/>
      <c r="N51" s="46"/>
      <c r="O51" s="26"/>
      <c r="P51" s="33"/>
      <c r="Q51" s="33"/>
      <c r="R51" s="27"/>
      <c r="S51" s="26"/>
      <c r="T51" s="26"/>
      <c r="U51" s="26"/>
      <c r="V51" s="26"/>
      <c r="W51" s="26"/>
      <c r="X51" s="26"/>
      <c r="Y51" s="26"/>
      <c r="Z51" s="27"/>
      <c r="AA51" s="26"/>
      <c r="AB51" s="26"/>
      <c r="AC51" s="26"/>
      <c r="AD51" s="26"/>
      <c r="AE51" s="32" t="str">
        <f t="shared" si="10"/>
        <v/>
      </c>
      <c r="AF51" s="32" t="b">
        <f t="shared" si="11"/>
        <v>0</v>
      </c>
      <c r="AG51" s="32" t="b">
        <f t="shared" si="12"/>
        <v>0</v>
      </c>
      <c r="AH51" s="32" t="b">
        <f t="shared" si="13"/>
        <v>0</v>
      </c>
      <c r="AI51" s="32" t="str">
        <f t="shared" si="4"/>
        <v/>
      </c>
      <c r="AJ51" s="32" t="str">
        <f t="shared" si="5"/>
        <v/>
      </c>
      <c r="AK51" s="32" t="str">
        <f t="shared" si="6"/>
        <v/>
      </c>
      <c r="AL51" s="47" t="str">
        <f t="shared" si="7"/>
        <v/>
      </c>
      <c r="AM51" s="26"/>
      <c r="AN51" s="26"/>
      <c r="AO51" s="26"/>
      <c r="AP51" s="26"/>
      <c r="AQ51" s="26"/>
    </row>
    <row r="52" spans="1:43" ht="60" customHeight="1" x14ac:dyDescent="0.3">
      <c r="A52" s="32" t="str">
        <f>IF(C52&lt;&gt;"",VLOOKUP(C52,Datos!$A$2:$B$30,2,0)&amp;"-"&amp;B52,"")</f>
        <v/>
      </c>
      <c r="B52" s="32" t="str">
        <f t="shared" si="8"/>
        <v/>
      </c>
      <c r="C52" s="26"/>
      <c r="D52" s="26"/>
      <c r="E52" s="26"/>
      <c r="F52" s="26"/>
      <c r="G52" s="26"/>
      <c r="H52" s="26"/>
      <c r="I52" s="26"/>
      <c r="J52" s="26"/>
      <c r="K52" s="26"/>
      <c r="L52" s="46"/>
      <c r="M52" s="26"/>
      <c r="N52" s="46"/>
      <c r="O52" s="26"/>
      <c r="P52" s="33"/>
      <c r="Q52" s="33"/>
      <c r="R52" s="27"/>
      <c r="S52" s="26"/>
      <c r="T52" s="26"/>
      <c r="U52" s="26"/>
      <c r="V52" s="26"/>
      <c r="W52" s="26"/>
      <c r="X52" s="26"/>
      <c r="Y52" s="26"/>
      <c r="Z52" s="27"/>
      <c r="AA52" s="26"/>
      <c r="AB52" s="26"/>
      <c r="AC52" s="26"/>
      <c r="AD52" s="26"/>
      <c r="AE52" s="32" t="str">
        <f t="shared" si="10"/>
        <v/>
      </c>
      <c r="AF52" s="32" t="b">
        <f t="shared" si="11"/>
        <v>0</v>
      </c>
      <c r="AG52" s="32" t="b">
        <f t="shared" si="12"/>
        <v>0</v>
      </c>
      <c r="AH52" s="32" t="b">
        <f t="shared" si="13"/>
        <v>0</v>
      </c>
      <c r="AI52" s="32" t="str">
        <f t="shared" si="4"/>
        <v/>
      </c>
      <c r="AJ52" s="32" t="str">
        <f t="shared" si="5"/>
        <v/>
      </c>
      <c r="AK52" s="32" t="str">
        <f t="shared" si="6"/>
        <v/>
      </c>
      <c r="AL52" s="47" t="str">
        <f t="shared" si="7"/>
        <v/>
      </c>
      <c r="AM52" s="26"/>
      <c r="AN52" s="26"/>
      <c r="AO52" s="26"/>
      <c r="AP52" s="26"/>
      <c r="AQ52" s="26"/>
    </row>
    <row r="53" spans="1:43" ht="60" customHeight="1" x14ac:dyDescent="0.3">
      <c r="A53" s="32" t="str">
        <f>IF(C53&lt;&gt;"",VLOOKUP(C53,Datos!$A$2:$B$30,2,0)&amp;"-"&amp;B53,"")</f>
        <v/>
      </c>
      <c r="B53" s="32" t="str">
        <f t="shared" si="8"/>
        <v/>
      </c>
      <c r="C53" s="26"/>
      <c r="D53" s="26"/>
      <c r="E53" s="26"/>
      <c r="F53" s="26"/>
      <c r="G53" s="26"/>
      <c r="H53" s="26"/>
      <c r="I53" s="26"/>
      <c r="J53" s="26"/>
      <c r="K53" s="26"/>
      <c r="L53" s="46"/>
      <c r="M53" s="26"/>
      <c r="N53" s="46"/>
      <c r="O53" s="26"/>
      <c r="P53" s="33"/>
      <c r="Q53" s="33"/>
      <c r="R53" s="27"/>
      <c r="S53" s="26"/>
      <c r="T53" s="26"/>
      <c r="U53" s="26"/>
      <c r="V53" s="26"/>
      <c r="W53" s="26"/>
      <c r="X53" s="26"/>
      <c r="Y53" s="26"/>
      <c r="Z53" s="27"/>
      <c r="AA53" s="26"/>
      <c r="AB53" s="26"/>
      <c r="AC53" s="26"/>
      <c r="AD53" s="26"/>
      <c r="AE53" s="32" t="str">
        <f t="shared" si="10"/>
        <v/>
      </c>
      <c r="AF53" s="32" t="b">
        <f t="shared" si="11"/>
        <v>0</v>
      </c>
      <c r="AG53" s="32" t="b">
        <f t="shared" si="12"/>
        <v>0</v>
      </c>
      <c r="AH53" s="32" t="b">
        <f t="shared" si="13"/>
        <v>0</v>
      </c>
      <c r="AI53" s="32" t="str">
        <f t="shared" si="4"/>
        <v/>
      </c>
      <c r="AJ53" s="32" t="str">
        <f t="shared" si="5"/>
        <v/>
      </c>
      <c r="AK53" s="32" t="str">
        <f t="shared" si="6"/>
        <v/>
      </c>
      <c r="AL53" s="47" t="str">
        <f t="shared" si="7"/>
        <v/>
      </c>
      <c r="AM53" s="26"/>
      <c r="AN53" s="26"/>
      <c r="AO53" s="26"/>
      <c r="AP53" s="26"/>
      <c r="AQ53" s="26"/>
    </row>
    <row r="54" spans="1:43" ht="60" customHeight="1" x14ac:dyDescent="0.3">
      <c r="A54" s="32" t="str">
        <f>IF(C54&lt;&gt;"",VLOOKUP(C54,Datos!$A$2:$B$30,2,0)&amp;"-"&amp;B54,"")</f>
        <v/>
      </c>
      <c r="B54" s="32" t="str">
        <f t="shared" si="8"/>
        <v/>
      </c>
      <c r="C54" s="26"/>
      <c r="D54" s="26"/>
      <c r="E54" s="26"/>
      <c r="F54" s="26"/>
      <c r="G54" s="26"/>
      <c r="H54" s="26"/>
      <c r="I54" s="26"/>
      <c r="J54" s="26"/>
      <c r="K54" s="26"/>
      <c r="L54" s="46"/>
      <c r="M54" s="26"/>
      <c r="N54" s="46"/>
      <c r="O54" s="26"/>
      <c r="P54" s="33"/>
      <c r="Q54" s="33"/>
      <c r="R54" s="27"/>
      <c r="S54" s="26"/>
      <c r="T54" s="26"/>
      <c r="U54" s="26"/>
      <c r="V54" s="26"/>
      <c r="W54" s="26"/>
      <c r="X54" s="26"/>
      <c r="Y54" s="26"/>
      <c r="Z54" s="27"/>
      <c r="AA54" s="26"/>
      <c r="AB54" s="26"/>
      <c r="AC54" s="26"/>
      <c r="AD54" s="26"/>
      <c r="AE54" s="32" t="str">
        <f t="shared" si="10"/>
        <v/>
      </c>
      <c r="AF54" s="32" t="b">
        <f t="shared" si="11"/>
        <v>0</v>
      </c>
      <c r="AG54" s="32" t="b">
        <f t="shared" si="12"/>
        <v>0</v>
      </c>
      <c r="AH54" s="32" t="b">
        <f t="shared" si="13"/>
        <v>0</v>
      </c>
      <c r="AI54" s="32" t="str">
        <f t="shared" si="4"/>
        <v/>
      </c>
      <c r="AJ54" s="32" t="str">
        <f t="shared" si="5"/>
        <v/>
      </c>
      <c r="AK54" s="32" t="str">
        <f t="shared" si="6"/>
        <v/>
      </c>
      <c r="AL54" s="47" t="str">
        <f t="shared" si="7"/>
        <v/>
      </c>
      <c r="AM54" s="26"/>
      <c r="AN54" s="26"/>
      <c r="AO54" s="26"/>
      <c r="AP54" s="26"/>
      <c r="AQ54" s="26"/>
    </row>
    <row r="55" spans="1:43" ht="60" customHeight="1" x14ac:dyDescent="0.3">
      <c r="A55" s="32" t="str">
        <f>IF(C55&lt;&gt;"",VLOOKUP(C55,Datos!$A$2:$B$30,2,0)&amp;"-"&amp;B55,"")</f>
        <v/>
      </c>
      <c r="B55" s="32" t="str">
        <f t="shared" si="8"/>
        <v/>
      </c>
      <c r="C55" s="26"/>
      <c r="D55" s="26"/>
      <c r="E55" s="26"/>
      <c r="F55" s="26"/>
      <c r="G55" s="26"/>
      <c r="H55" s="26"/>
      <c r="I55" s="26"/>
      <c r="J55" s="26"/>
      <c r="K55" s="26"/>
      <c r="L55" s="46"/>
      <c r="M55" s="26"/>
      <c r="N55" s="46"/>
      <c r="O55" s="26"/>
      <c r="P55" s="33"/>
      <c r="Q55" s="33"/>
      <c r="R55" s="27"/>
      <c r="S55" s="26"/>
      <c r="T55" s="26"/>
      <c r="U55" s="26"/>
      <c r="V55" s="26"/>
      <c r="W55" s="26"/>
      <c r="X55" s="26"/>
      <c r="Y55" s="26"/>
      <c r="Z55" s="27"/>
      <c r="AA55" s="26"/>
      <c r="AB55" s="26"/>
      <c r="AC55" s="26"/>
      <c r="AD55" s="26"/>
      <c r="AE55" s="32" t="str">
        <f t="shared" si="10"/>
        <v/>
      </c>
      <c r="AF55" s="32" t="b">
        <f t="shared" si="11"/>
        <v>0</v>
      </c>
      <c r="AG55" s="32" t="b">
        <f t="shared" si="12"/>
        <v>0</v>
      </c>
      <c r="AH55" s="32" t="b">
        <f t="shared" si="13"/>
        <v>0</v>
      </c>
      <c r="AI55" s="32" t="str">
        <f t="shared" si="4"/>
        <v/>
      </c>
      <c r="AJ55" s="32" t="str">
        <f t="shared" si="5"/>
        <v/>
      </c>
      <c r="AK55" s="32" t="str">
        <f t="shared" si="6"/>
        <v/>
      </c>
      <c r="AL55" s="47" t="str">
        <f t="shared" si="7"/>
        <v/>
      </c>
      <c r="AM55" s="26"/>
      <c r="AN55" s="26"/>
      <c r="AO55" s="26"/>
      <c r="AP55" s="26"/>
      <c r="AQ55" s="26"/>
    </row>
    <row r="56" spans="1:43" ht="60" customHeight="1" x14ac:dyDescent="0.3">
      <c r="A56" s="32" t="str">
        <f>IF(C56&lt;&gt;"",VLOOKUP(C56,Datos!$A$2:$B$30,2,0)&amp;"-"&amp;B56,"")</f>
        <v/>
      </c>
      <c r="B56" s="32" t="str">
        <f t="shared" si="8"/>
        <v/>
      </c>
      <c r="C56" s="26"/>
      <c r="D56" s="26"/>
      <c r="E56" s="26"/>
      <c r="F56" s="26"/>
      <c r="G56" s="26"/>
      <c r="H56" s="26"/>
      <c r="I56" s="26"/>
      <c r="J56" s="26"/>
      <c r="K56" s="26"/>
      <c r="L56" s="46"/>
      <c r="M56" s="26"/>
      <c r="N56" s="46"/>
      <c r="O56" s="26"/>
      <c r="P56" s="33"/>
      <c r="Q56" s="33"/>
      <c r="R56" s="27"/>
      <c r="S56" s="26"/>
      <c r="T56" s="26"/>
      <c r="U56" s="26"/>
      <c r="V56" s="26"/>
      <c r="W56" s="26"/>
      <c r="X56" s="26"/>
      <c r="Y56" s="26"/>
      <c r="Z56" s="27"/>
      <c r="AA56" s="26"/>
      <c r="AB56" s="26"/>
      <c r="AC56" s="26"/>
      <c r="AD56" s="26"/>
      <c r="AE56" s="32" t="str">
        <f t="shared" si="10"/>
        <v/>
      </c>
      <c r="AF56" s="32" t="b">
        <f t="shared" si="11"/>
        <v>0</v>
      </c>
      <c r="AG56" s="32" t="b">
        <f t="shared" si="12"/>
        <v>0</v>
      </c>
      <c r="AH56" s="32" t="b">
        <f t="shared" si="13"/>
        <v>0</v>
      </c>
      <c r="AI56" s="32" t="str">
        <f t="shared" si="4"/>
        <v/>
      </c>
      <c r="AJ56" s="32" t="str">
        <f t="shared" si="5"/>
        <v/>
      </c>
      <c r="AK56" s="32" t="str">
        <f t="shared" si="6"/>
        <v/>
      </c>
      <c r="AL56" s="47" t="str">
        <f t="shared" si="7"/>
        <v/>
      </c>
      <c r="AM56" s="26"/>
      <c r="AN56" s="26"/>
      <c r="AO56" s="26"/>
      <c r="AP56" s="26"/>
      <c r="AQ56" s="26"/>
    </row>
    <row r="57" spans="1:43" ht="62.25" customHeight="1" x14ac:dyDescent="0.3">
      <c r="A57" s="32" t="str">
        <f>IF(C57&lt;&gt;"",VLOOKUP(C57,Datos!$A$2:$B$30,2,0)&amp;"-"&amp;B57,"")</f>
        <v/>
      </c>
      <c r="B57" s="32" t="str">
        <f t="shared" si="8"/>
        <v/>
      </c>
      <c r="C57" s="26"/>
      <c r="D57" s="26"/>
      <c r="E57" s="26"/>
      <c r="F57" s="26"/>
      <c r="G57" s="26"/>
      <c r="H57" s="26"/>
      <c r="I57" s="26"/>
      <c r="J57" s="26"/>
      <c r="K57" s="26"/>
      <c r="L57" s="46"/>
      <c r="M57" s="26"/>
      <c r="N57" s="46"/>
      <c r="O57" s="26"/>
      <c r="P57" s="33"/>
      <c r="Q57" s="33"/>
      <c r="R57" s="27"/>
      <c r="S57" s="26"/>
      <c r="T57" s="26"/>
      <c r="U57" s="26"/>
      <c r="V57" s="26"/>
      <c r="W57" s="26"/>
      <c r="X57" s="26"/>
      <c r="Y57" s="26"/>
      <c r="Z57" s="27"/>
      <c r="AA57" s="26"/>
      <c r="AB57" s="26"/>
      <c r="AC57" s="26"/>
      <c r="AD57" s="26"/>
      <c r="AE57" s="32" t="str">
        <f t="shared" si="10"/>
        <v/>
      </c>
      <c r="AF57" s="32" t="b">
        <f t="shared" si="11"/>
        <v>0</v>
      </c>
      <c r="AG57" s="32" t="b">
        <f t="shared" si="12"/>
        <v>0</v>
      </c>
      <c r="AH57" s="32" t="b">
        <f t="shared" si="13"/>
        <v>0</v>
      </c>
      <c r="AI57" s="32" t="str">
        <f t="shared" si="4"/>
        <v/>
      </c>
      <c r="AJ57" s="32" t="str">
        <f t="shared" si="5"/>
        <v/>
      </c>
      <c r="AK57" s="32" t="str">
        <f t="shared" si="6"/>
        <v/>
      </c>
      <c r="AL57" s="47" t="str">
        <f t="shared" si="7"/>
        <v/>
      </c>
      <c r="AM57" s="26"/>
      <c r="AN57" s="26"/>
      <c r="AO57" s="26"/>
      <c r="AP57" s="26"/>
      <c r="AQ57" s="26"/>
    </row>
    <row r="58" spans="1:43" ht="62.25" customHeight="1" x14ac:dyDescent="0.3">
      <c r="A58" s="32" t="str">
        <f>IF(C58&lt;&gt;"",VLOOKUP(C58,Datos!$A$2:$B$30,2,0)&amp;"-"&amp;B58,"")</f>
        <v/>
      </c>
      <c r="B58" s="32" t="str">
        <f t="shared" si="8"/>
        <v/>
      </c>
      <c r="C58" s="26"/>
      <c r="D58" s="26"/>
      <c r="E58" s="26"/>
      <c r="F58" s="26"/>
      <c r="G58" s="26"/>
      <c r="H58" s="26"/>
      <c r="I58" s="26"/>
      <c r="J58" s="26"/>
      <c r="K58" s="26"/>
      <c r="L58" s="46"/>
      <c r="M58" s="26"/>
      <c r="N58" s="46"/>
      <c r="O58" s="26"/>
      <c r="P58" s="33"/>
      <c r="Q58" s="33"/>
      <c r="R58" s="27"/>
      <c r="S58" s="26"/>
      <c r="T58" s="26"/>
      <c r="U58" s="26"/>
      <c r="V58" s="26"/>
      <c r="W58" s="26"/>
      <c r="X58" s="26"/>
      <c r="Y58" s="26"/>
      <c r="Z58" s="27"/>
      <c r="AA58" s="26"/>
      <c r="AB58" s="26"/>
      <c r="AC58" s="26"/>
      <c r="AD58" s="26"/>
      <c r="AE58" s="32" t="str">
        <f t="shared" si="10"/>
        <v/>
      </c>
      <c r="AF58" s="32" t="b">
        <f t="shared" si="11"/>
        <v>0</v>
      </c>
      <c r="AG58" s="32" t="b">
        <f t="shared" si="12"/>
        <v>0</v>
      </c>
      <c r="AH58" s="32" t="b">
        <f t="shared" si="13"/>
        <v>0</v>
      </c>
      <c r="AI58" s="32" t="str">
        <f t="shared" si="4"/>
        <v/>
      </c>
      <c r="AJ58" s="32" t="str">
        <f t="shared" si="5"/>
        <v/>
      </c>
      <c r="AK58" s="32" t="str">
        <f t="shared" si="6"/>
        <v/>
      </c>
      <c r="AL58" s="47" t="str">
        <f t="shared" si="7"/>
        <v/>
      </c>
      <c r="AM58" s="26"/>
      <c r="AN58" s="26"/>
      <c r="AO58" s="26"/>
      <c r="AP58" s="26"/>
      <c r="AQ58" s="26"/>
    </row>
    <row r="59" spans="1:43" ht="62.25" customHeight="1" x14ac:dyDescent="0.3">
      <c r="A59" s="32" t="str">
        <f>IF(C59&lt;&gt;"",VLOOKUP(C59,Datos!$A$2:$B$30,2,0)&amp;"-"&amp;B59,"")</f>
        <v/>
      </c>
      <c r="B59" s="32" t="str">
        <f t="shared" si="8"/>
        <v/>
      </c>
      <c r="C59" s="26"/>
      <c r="D59" s="26"/>
      <c r="E59" s="26"/>
      <c r="F59" s="26"/>
      <c r="G59" s="26"/>
      <c r="H59" s="26"/>
      <c r="I59" s="26"/>
      <c r="J59" s="26"/>
      <c r="K59" s="26"/>
      <c r="L59" s="46"/>
      <c r="M59" s="26"/>
      <c r="N59" s="46"/>
      <c r="O59" s="26"/>
      <c r="P59" s="33"/>
      <c r="Q59" s="33"/>
      <c r="R59" s="27"/>
      <c r="S59" s="26"/>
      <c r="T59" s="26"/>
      <c r="U59" s="26"/>
      <c r="V59" s="26"/>
      <c r="W59" s="26"/>
      <c r="X59" s="26"/>
      <c r="Y59" s="26"/>
      <c r="Z59" s="27"/>
      <c r="AA59" s="26"/>
      <c r="AB59" s="26"/>
      <c r="AC59" s="26"/>
      <c r="AD59" s="26"/>
      <c r="AE59" s="32" t="str">
        <f t="shared" si="10"/>
        <v/>
      </c>
      <c r="AF59" s="32" t="b">
        <f t="shared" si="11"/>
        <v>0</v>
      </c>
      <c r="AG59" s="32" t="b">
        <f t="shared" si="12"/>
        <v>0</v>
      </c>
      <c r="AH59" s="32" t="b">
        <f t="shared" si="13"/>
        <v>0</v>
      </c>
      <c r="AI59" s="32" t="str">
        <f t="shared" si="4"/>
        <v/>
      </c>
      <c r="AJ59" s="32" t="str">
        <f t="shared" si="5"/>
        <v/>
      </c>
      <c r="AK59" s="32" t="str">
        <f t="shared" si="6"/>
        <v/>
      </c>
      <c r="AL59" s="47" t="str">
        <f t="shared" si="7"/>
        <v/>
      </c>
      <c r="AM59" s="26"/>
      <c r="AN59" s="26"/>
      <c r="AO59" s="26"/>
      <c r="AP59" s="26"/>
      <c r="AQ59" s="26"/>
    </row>
    <row r="60" spans="1:43" ht="62.25" customHeight="1" x14ac:dyDescent="0.3">
      <c r="A60" s="32" t="str">
        <f>IF(C60&lt;&gt;"",VLOOKUP(C60,Datos!$A$2:$B$30,2,0)&amp;"-"&amp;B60,"")</f>
        <v/>
      </c>
      <c r="B60" s="32" t="str">
        <f t="shared" si="8"/>
        <v/>
      </c>
      <c r="C60" s="26"/>
      <c r="D60" s="26"/>
      <c r="E60" s="26"/>
      <c r="F60" s="26"/>
      <c r="G60" s="26"/>
      <c r="H60" s="26"/>
      <c r="I60" s="26"/>
      <c r="J60" s="26"/>
      <c r="K60" s="26"/>
      <c r="L60" s="46"/>
      <c r="M60" s="26"/>
      <c r="N60" s="46"/>
      <c r="O60" s="26"/>
      <c r="P60" s="33"/>
      <c r="Q60" s="33"/>
      <c r="R60" s="27"/>
      <c r="S60" s="26"/>
      <c r="T60" s="26"/>
      <c r="U60" s="26"/>
      <c r="V60" s="26"/>
      <c r="W60" s="26"/>
      <c r="X60" s="26"/>
      <c r="Y60" s="26"/>
      <c r="Z60" s="27"/>
      <c r="AA60" s="26"/>
      <c r="AB60" s="26"/>
      <c r="AC60" s="26"/>
      <c r="AD60" s="26"/>
      <c r="AE60" s="32" t="str">
        <f t="shared" si="10"/>
        <v/>
      </c>
      <c r="AF60" s="32" t="b">
        <f t="shared" si="11"/>
        <v>0</v>
      </c>
      <c r="AG60" s="32" t="b">
        <f t="shared" si="12"/>
        <v>0</v>
      </c>
      <c r="AH60" s="32" t="b">
        <f t="shared" si="13"/>
        <v>0</v>
      </c>
      <c r="AI60" s="32" t="str">
        <f t="shared" si="4"/>
        <v/>
      </c>
      <c r="AJ60" s="32" t="str">
        <f t="shared" si="5"/>
        <v/>
      </c>
      <c r="AK60" s="32" t="str">
        <f t="shared" si="6"/>
        <v/>
      </c>
      <c r="AL60" s="47" t="str">
        <f t="shared" si="7"/>
        <v/>
      </c>
      <c r="AM60" s="26"/>
      <c r="AN60" s="26"/>
      <c r="AO60" s="26"/>
      <c r="AP60" s="26"/>
      <c r="AQ60" s="26"/>
    </row>
    <row r="61" spans="1:43" ht="62.25" customHeight="1" x14ac:dyDescent="0.3">
      <c r="A61" s="32" t="str">
        <f>IF(C61&lt;&gt;"",VLOOKUP(C61,Datos!$A$2:$B$30,2,0)&amp;"-"&amp;B61,"")</f>
        <v/>
      </c>
      <c r="B61" s="32" t="str">
        <f t="shared" si="8"/>
        <v/>
      </c>
      <c r="C61" s="26"/>
      <c r="D61" s="26"/>
      <c r="E61" s="26"/>
      <c r="F61" s="26"/>
      <c r="G61" s="26"/>
      <c r="H61" s="26"/>
      <c r="I61" s="26"/>
      <c r="J61" s="26"/>
      <c r="K61" s="26"/>
      <c r="L61" s="46"/>
      <c r="M61" s="26"/>
      <c r="N61" s="46"/>
      <c r="O61" s="26"/>
      <c r="P61" s="33"/>
      <c r="Q61" s="33"/>
      <c r="R61" s="27"/>
      <c r="S61" s="26"/>
      <c r="T61" s="26"/>
      <c r="U61" s="26"/>
      <c r="V61" s="26"/>
      <c r="W61" s="26"/>
      <c r="X61" s="26"/>
      <c r="Y61" s="26"/>
      <c r="Z61" s="27"/>
      <c r="AA61" s="26"/>
      <c r="AB61" s="26"/>
      <c r="AC61" s="26"/>
      <c r="AD61" s="26"/>
      <c r="AE61" s="32" t="str">
        <f t="shared" si="10"/>
        <v/>
      </c>
      <c r="AF61" s="32" t="b">
        <f t="shared" si="11"/>
        <v>0</v>
      </c>
      <c r="AG61" s="32" t="b">
        <f t="shared" si="12"/>
        <v>0</v>
      </c>
      <c r="AH61" s="32" t="b">
        <f t="shared" si="13"/>
        <v>0</v>
      </c>
      <c r="AI61" s="32" t="str">
        <f t="shared" si="4"/>
        <v/>
      </c>
      <c r="AJ61" s="32" t="str">
        <f t="shared" si="5"/>
        <v/>
      </c>
      <c r="AK61" s="32" t="str">
        <f t="shared" si="6"/>
        <v/>
      </c>
      <c r="AL61" s="47" t="str">
        <f t="shared" si="7"/>
        <v/>
      </c>
      <c r="AM61" s="26"/>
      <c r="AN61" s="26"/>
      <c r="AO61" s="26"/>
      <c r="AP61" s="26"/>
      <c r="AQ61" s="26"/>
    </row>
    <row r="62" spans="1:43" ht="62.25" customHeight="1" x14ac:dyDescent="0.3">
      <c r="A62" s="32" t="str">
        <f>IF(C62&lt;&gt;"",VLOOKUP(C62,Datos!$A$2:$B$30,2,0)&amp;"-"&amp;B62,"")</f>
        <v/>
      </c>
      <c r="B62" s="32" t="str">
        <f t="shared" si="8"/>
        <v/>
      </c>
      <c r="C62" s="26"/>
      <c r="D62" s="26"/>
      <c r="E62" s="26"/>
      <c r="F62" s="26"/>
      <c r="G62" s="26"/>
      <c r="H62" s="26"/>
      <c r="I62" s="26"/>
      <c r="J62" s="26"/>
      <c r="K62" s="26"/>
      <c r="L62" s="46"/>
      <c r="M62" s="26"/>
      <c r="N62" s="46"/>
      <c r="O62" s="26"/>
      <c r="P62" s="33"/>
      <c r="Q62" s="33"/>
      <c r="R62" s="27"/>
      <c r="S62" s="26"/>
      <c r="T62" s="26"/>
      <c r="U62" s="26"/>
      <c r="V62" s="26"/>
      <c r="W62" s="26"/>
      <c r="X62" s="26"/>
      <c r="Y62" s="26"/>
      <c r="Z62" s="27"/>
      <c r="AA62" s="26"/>
      <c r="AB62" s="26"/>
      <c r="AC62" s="26"/>
      <c r="AD62" s="26"/>
      <c r="AE62" s="32" t="str">
        <f t="shared" si="10"/>
        <v/>
      </c>
      <c r="AF62" s="32" t="b">
        <f t="shared" si="11"/>
        <v>0</v>
      </c>
      <c r="AG62" s="32" t="b">
        <f t="shared" si="12"/>
        <v>0</v>
      </c>
      <c r="AH62" s="32" t="b">
        <f t="shared" si="13"/>
        <v>0</v>
      </c>
      <c r="AI62" s="32" t="str">
        <f t="shared" si="4"/>
        <v/>
      </c>
      <c r="AJ62" s="32" t="str">
        <f t="shared" si="5"/>
        <v/>
      </c>
      <c r="AK62" s="32" t="str">
        <f t="shared" si="6"/>
        <v/>
      </c>
      <c r="AL62" s="47" t="str">
        <f t="shared" si="7"/>
        <v/>
      </c>
      <c r="AM62" s="26"/>
      <c r="AN62" s="26"/>
      <c r="AO62" s="26"/>
      <c r="AP62" s="26"/>
      <c r="AQ62" s="26"/>
    </row>
    <row r="63" spans="1:43" ht="62.25" customHeight="1" x14ac:dyDescent="0.3">
      <c r="A63" s="32" t="str">
        <f>IF(C63&lt;&gt;"",VLOOKUP(C63,Datos!$A$2:$B$30,2,0)&amp;"-"&amp;B63,"")</f>
        <v/>
      </c>
      <c r="B63" s="32" t="str">
        <f t="shared" si="8"/>
        <v/>
      </c>
      <c r="C63" s="26"/>
      <c r="D63" s="26"/>
      <c r="E63" s="26"/>
      <c r="F63" s="26"/>
      <c r="G63" s="26"/>
      <c r="H63" s="26"/>
      <c r="I63" s="26"/>
      <c r="J63" s="26"/>
      <c r="K63" s="26"/>
      <c r="L63" s="46"/>
      <c r="M63" s="26"/>
      <c r="N63" s="46"/>
      <c r="O63" s="26"/>
      <c r="P63" s="33"/>
      <c r="Q63" s="33"/>
      <c r="R63" s="27"/>
      <c r="S63" s="26"/>
      <c r="T63" s="26"/>
      <c r="U63" s="26"/>
      <c r="V63" s="26"/>
      <c r="W63" s="26"/>
      <c r="X63" s="26"/>
      <c r="Y63" s="26"/>
      <c r="Z63" s="27"/>
      <c r="AA63" s="26"/>
      <c r="AB63" s="26"/>
      <c r="AC63" s="26"/>
      <c r="AD63" s="26"/>
      <c r="AE63" s="32" t="str">
        <f t="shared" si="10"/>
        <v/>
      </c>
      <c r="AF63" s="32" t="b">
        <f t="shared" si="11"/>
        <v>0</v>
      </c>
      <c r="AG63" s="32" t="b">
        <f t="shared" si="12"/>
        <v>0</v>
      </c>
      <c r="AH63" s="32" t="b">
        <f t="shared" si="13"/>
        <v>0</v>
      </c>
      <c r="AI63" s="32" t="str">
        <f t="shared" si="4"/>
        <v/>
      </c>
      <c r="AJ63" s="32" t="str">
        <f t="shared" si="5"/>
        <v/>
      </c>
      <c r="AK63" s="32" t="str">
        <f t="shared" si="6"/>
        <v/>
      </c>
      <c r="AL63" s="47" t="str">
        <f t="shared" si="7"/>
        <v/>
      </c>
      <c r="AM63" s="26"/>
      <c r="AN63" s="26"/>
      <c r="AO63" s="26"/>
      <c r="AP63" s="26"/>
      <c r="AQ63" s="26"/>
    </row>
    <row r="64" spans="1:43" ht="62.25" customHeight="1" x14ac:dyDescent="0.3">
      <c r="A64" s="32" t="str">
        <f>IF(C64&lt;&gt;"",VLOOKUP(C64,Datos!$A$2:$B$30,2,0)&amp;"-"&amp;B64,"")</f>
        <v/>
      </c>
      <c r="B64" s="32" t="str">
        <f t="shared" si="8"/>
        <v/>
      </c>
      <c r="C64" s="26"/>
      <c r="D64" s="26"/>
      <c r="E64" s="26"/>
      <c r="F64" s="26"/>
      <c r="G64" s="26"/>
      <c r="H64" s="26"/>
      <c r="I64" s="26"/>
      <c r="J64" s="26"/>
      <c r="K64" s="26"/>
      <c r="L64" s="46"/>
      <c r="M64" s="26"/>
      <c r="N64" s="46"/>
      <c r="O64" s="26"/>
      <c r="P64" s="33"/>
      <c r="Q64" s="33"/>
      <c r="R64" s="27"/>
      <c r="S64" s="26"/>
      <c r="T64" s="26"/>
      <c r="U64" s="26"/>
      <c r="V64" s="26"/>
      <c r="W64" s="26"/>
      <c r="X64" s="26"/>
      <c r="Y64" s="26"/>
      <c r="Z64" s="27"/>
      <c r="AA64" s="26"/>
      <c r="AB64" s="26"/>
      <c r="AC64" s="26"/>
      <c r="AD64" s="26"/>
      <c r="AE64" s="32" t="str">
        <f t="shared" si="10"/>
        <v/>
      </c>
      <c r="AF64" s="32" t="b">
        <f t="shared" si="11"/>
        <v>0</v>
      </c>
      <c r="AG64" s="32" t="b">
        <f t="shared" si="12"/>
        <v>0</v>
      </c>
      <c r="AH64" s="32" t="b">
        <f t="shared" si="13"/>
        <v>0</v>
      </c>
      <c r="AI64" s="32" t="str">
        <f t="shared" si="4"/>
        <v/>
      </c>
      <c r="AJ64" s="32" t="str">
        <f t="shared" si="5"/>
        <v/>
      </c>
      <c r="AK64" s="32" t="str">
        <f t="shared" si="6"/>
        <v/>
      </c>
      <c r="AL64" s="47" t="str">
        <f t="shared" si="7"/>
        <v/>
      </c>
      <c r="AM64" s="26"/>
      <c r="AN64" s="26"/>
      <c r="AO64" s="26"/>
      <c r="AP64" s="26"/>
      <c r="AQ64" s="26"/>
    </row>
    <row r="65" spans="1:43" ht="62.25" customHeight="1" x14ac:dyDescent="0.3">
      <c r="A65" s="32" t="str">
        <f>IF(C65&lt;&gt;"",VLOOKUP(C65,Datos!$A$2:$B$30,2,0)&amp;"-"&amp;B65,"")</f>
        <v/>
      </c>
      <c r="B65" s="32" t="str">
        <f t="shared" si="8"/>
        <v/>
      </c>
      <c r="C65" s="26"/>
      <c r="D65" s="26"/>
      <c r="E65" s="26"/>
      <c r="F65" s="26"/>
      <c r="G65" s="26"/>
      <c r="H65" s="26"/>
      <c r="I65" s="26"/>
      <c r="J65" s="26"/>
      <c r="K65" s="26"/>
      <c r="L65" s="46"/>
      <c r="M65" s="26"/>
      <c r="N65" s="46"/>
      <c r="O65" s="26"/>
      <c r="P65" s="33"/>
      <c r="Q65" s="33"/>
      <c r="R65" s="27"/>
      <c r="S65" s="26"/>
      <c r="T65" s="26"/>
      <c r="U65" s="26"/>
      <c r="V65" s="26"/>
      <c r="W65" s="26"/>
      <c r="X65" s="26"/>
      <c r="Y65" s="26"/>
      <c r="Z65" s="27"/>
      <c r="AA65" s="26"/>
      <c r="AB65" s="26"/>
      <c r="AC65" s="26"/>
      <c r="AD65" s="26"/>
      <c r="AE65" s="32" t="str">
        <f t="shared" si="10"/>
        <v/>
      </c>
      <c r="AF65" s="32" t="b">
        <f t="shared" si="11"/>
        <v>0</v>
      </c>
      <c r="AG65" s="32" t="b">
        <f t="shared" si="12"/>
        <v>0</v>
      </c>
      <c r="AH65" s="32" t="b">
        <f t="shared" si="13"/>
        <v>0</v>
      </c>
      <c r="AI65" s="32" t="str">
        <f t="shared" si="4"/>
        <v/>
      </c>
      <c r="AJ65" s="32" t="str">
        <f t="shared" si="5"/>
        <v/>
      </c>
      <c r="AK65" s="32" t="str">
        <f t="shared" si="6"/>
        <v/>
      </c>
      <c r="AL65" s="47" t="str">
        <f t="shared" si="7"/>
        <v/>
      </c>
      <c r="AM65" s="26"/>
      <c r="AN65" s="26"/>
      <c r="AO65" s="26"/>
      <c r="AP65" s="26"/>
      <c r="AQ65" s="26"/>
    </row>
    <row r="66" spans="1:43" ht="62.25" customHeight="1" x14ac:dyDescent="0.3">
      <c r="A66" s="32" t="str">
        <f>IF(C66&lt;&gt;"",VLOOKUP(C66,Datos!$A$2:$B$30,2,0)&amp;"-"&amp;B66,"")</f>
        <v/>
      </c>
      <c r="B66" s="32" t="str">
        <f t="shared" si="8"/>
        <v/>
      </c>
      <c r="C66" s="26"/>
      <c r="D66" s="26"/>
      <c r="E66" s="26"/>
      <c r="F66" s="26"/>
      <c r="G66" s="26"/>
      <c r="H66" s="26"/>
      <c r="I66" s="26"/>
      <c r="J66" s="26"/>
      <c r="K66" s="26"/>
      <c r="L66" s="46"/>
      <c r="M66" s="26"/>
      <c r="N66" s="46"/>
      <c r="O66" s="26"/>
      <c r="P66" s="33"/>
      <c r="Q66" s="33"/>
      <c r="R66" s="27"/>
      <c r="S66" s="26"/>
      <c r="T66" s="26"/>
      <c r="U66" s="26"/>
      <c r="V66" s="26"/>
      <c r="W66" s="26"/>
      <c r="X66" s="26"/>
      <c r="Y66" s="26"/>
      <c r="Z66" s="27"/>
      <c r="AA66" s="26"/>
      <c r="AB66" s="26"/>
      <c r="AC66" s="26"/>
      <c r="AD66" s="26"/>
      <c r="AE66" s="32" t="str">
        <f t="shared" si="10"/>
        <v/>
      </c>
      <c r="AF66" s="32" t="b">
        <f t="shared" si="11"/>
        <v>0</v>
      </c>
      <c r="AG66" s="32" t="b">
        <f t="shared" si="12"/>
        <v>0</v>
      </c>
      <c r="AH66" s="32" t="b">
        <f t="shared" si="13"/>
        <v>0</v>
      </c>
      <c r="AI66" s="32" t="str">
        <f t="shared" si="4"/>
        <v/>
      </c>
      <c r="AJ66" s="32" t="str">
        <f t="shared" si="5"/>
        <v/>
      </c>
      <c r="AK66" s="32" t="str">
        <f t="shared" si="6"/>
        <v/>
      </c>
      <c r="AL66" s="47" t="str">
        <f t="shared" si="7"/>
        <v/>
      </c>
      <c r="AM66" s="26"/>
      <c r="AN66" s="26"/>
      <c r="AO66" s="26"/>
      <c r="AP66" s="26"/>
      <c r="AQ66" s="26"/>
    </row>
    <row r="67" spans="1:43" ht="62.25" customHeight="1" x14ac:dyDescent="0.3">
      <c r="A67" s="32" t="str">
        <f>IF(C67&lt;&gt;"",VLOOKUP(C67,Datos!$A$2:$B$30,2,0)&amp;"-"&amp;B67,"")</f>
        <v/>
      </c>
      <c r="B67" s="32" t="str">
        <f t="shared" si="8"/>
        <v/>
      </c>
      <c r="C67" s="26"/>
      <c r="D67" s="26"/>
      <c r="E67" s="26"/>
      <c r="F67" s="26"/>
      <c r="G67" s="26"/>
      <c r="H67" s="26"/>
      <c r="I67" s="26"/>
      <c r="J67" s="26"/>
      <c r="K67" s="26"/>
      <c r="L67" s="46"/>
      <c r="M67" s="26"/>
      <c r="N67" s="46"/>
      <c r="O67" s="26"/>
      <c r="P67" s="33"/>
      <c r="Q67" s="33"/>
      <c r="R67" s="27"/>
      <c r="S67" s="26"/>
      <c r="T67" s="26"/>
      <c r="U67" s="26"/>
      <c r="V67" s="26"/>
      <c r="W67" s="26"/>
      <c r="X67" s="26"/>
      <c r="Y67" s="26"/>
      <c r="Z67" s="27"/>
      <c r="AA67" s="26"/>
      <c r="AB67" s="26"/>
      <c r="AC67" s="26"/>
      <c r="AD67" s="26"/>
      <c r="AE67" s="32" t="str">
        <f t="shared" ref="AE67:AE74" si="14">IF(OR(AB67="",AC67="",AD67=""),"",IF(SUM(AF67,AG67,AH67)&gt;=6,"ALTA",IF(AND(SUM(AF67,AG67,AH67)&lt;6,SUM(AF67,AG67,AH67)&gt;0),"MEDIA","BAJA")))</f>
        <v/>
      </c>
      <c r="AF67" s="32" t="b">
        <f t="shared" ref="AF67:AF74" si="15">IF(AB67="INFORMACIÓN PÚBLICA RESERVADA",3,IF(AB67="INFORMACIÓN PÚBLICA CLASIFICADA",1,IF(AB67="INFORMACIÓN PÚBLICA",0,IF(AB67="NO CLASIFICADA",3,IF(AB67="N/A",-1)))))</f>
        <v>0</v>
      </c>
      <c r="AG67" s="32" t="b">
        <f t="shared" ref="AG67:AG74" si="16">IF(AC67="ALTA",3,IF(AC67="MEDIA",1,IF(AC67="BAJA",0,IF(AC67="NO CLASIFICADA",3,IF(AB67="N/A",-1)))))</f>
        <v>0</v>
      </c>
      <c r="AH67" s="32" t="b">
        <f t="shared" ref="AH67:AH74" si="17">IF(AD67="ALTA",3,IF(AD67="MEDIA",1,IF(AD67="BAJA",0,IF(AD67="NO CLASIFICADA",3,IF(AB67="N/A",-1)))))</f>
        <v>0</v>
      </c>
      <c r="AI67" s="32" t="str">
        <f t="shared" si="4"/>
        <v/>
      </c>
      <c r="AJ67" s="32" t="str">
        <f t="shared" si="5"/>
        <v/>
      </c>
      <c r="AK67" s="32" t="str">
        <f t="shared" si="6"/>
        <v/>
      </c>
      <c r="AL67" s="47" t="str">
        <f t="shared" si="7"/>
        <v/>
      </c>
      <c r="AM67" s="26"/>
      <c r="AN67" s="26"/>
      <c r="AO67" s="26"/>
      <c r="AP67" s="26"/>
      <c r="AQ67" s="26"/>
    </row>
    <row r="68" spans="1:43" ht="62.25" customHeight="1" x14ac:dyDescent="0.3">
      <c r="A68" s="32" t="str">
        <f>IF(C68&lt;&gt;"",VLOOKUP(C68,Datos!$A$2:$B$30,2,0)&amp;"-"&amp;B68,"")</f>
        <v/>
      </c>
      <c r="B68" s="32" t="str">
        <f t="shared" si="8"/>
        <v/>
      </c>
      <c r="C68" s="26"/>
      <c r="D68" s="26"/>
      <c r="E68" s="26"/>
      <c r="F68" s="26"/>
      <c r="G68" s="26"/>
      <c r="H68" s="26"/>
      <c r="I68" s="26"/>
      <c r="J68" s="26"/>
      <c r="K68" s="26"/>
      <c r="L68" s="46"/>
      <c r="M68" s="26"/>
      <c r="N68" s="46"/>
      <c r="O68" s="26"/>
      <c r="P68" s="33"/>
      <c r="Q68" s="33"/>
      <c r="R68" s="27"/>
      <c r="S68" s="26"/>
      <c r="T68" s="26"/>
      <c r="U68" s="26"/>
      <c r="V68" s="26"/>
      <c r="W68" s="26"/>
      <c r="X68" s="26"/>
      <c r="Y68" s="26"/>
      <c r="Z68" s="27"/>
      <c r="AA68" s="26"/>
      <c r="AB68" s="26"/>
      <c r="AC68" s="26"/>
      <c r="AD68" s="26"/>
      <c r="AE68" s="32" t="str">
        <f t="shared" si="14"/>
        <v/>
      </c>
      <c r="AF68" s="32" t="b">
        <f t="shared" si="15"/>
        <v>0</v>
      </c>
      <c r="AG68" s="32" t="b">
        <f t="shared" si="16"/>
        <v>0</v>
      </c>
      <c r="AH68" s="32" t="b">
        <f t="shared" si="17"/>
        <v>0</v>
      </c>
      <c r="AI68" s="32" t="str">
        <f t="shared" ref="AI68:AI74" si="18">IF(OR($AB68=""),"",IF($AB68="INFORMACIÓN PÚBLICA RESERVADA","IPR",IF($AB68="INFORMACIÓN PÚBLICA CLASIFICADA","IPC",IF($AB68="INFORMACIÓN PÚBLICA","IPB",IF($AB68="NO CLASIFICADA","IPR")))))</f>
        <v/>
      </c>
      <c r="AJ68" s="32" t="str">
        <f t="shared" ref="AJ68:AJ74" si="19">IF(OR($AC68=""),"",IF($AC68="ALTA","A",IF($AC68="MEDIA","M",IF($AC68="BAJA","B",IF($AC68="NO CLASIFICADA","A")))))</f>
        <v/>
      </c>
      <c r="AK68" s="32" t="str">
        <f t="shared" ref="AK68:AK74" si="20">IF(OR($AD68=""),"",IF($AD68="ALTA","1",IF($AD68="MEDIA","2",IF($AD68="BAJA","3",IF($AD68="NO CLASIFICADA","1")))))</f>
        <v/>
      </c>
      <c r="AL68" s="47" t="str">
        <f t="shared" si="7"/>
        <v/>
      </c>
      <c r="AM68" s="26"/>
      <c r="AN68" s="26"/>
      <c r="AO68" s="26"/>
      <c r="AP68" s="26"/>
      <c r="AQ68" s="26"/>
    </row>
    <row r="69" spans="1:43" ht="62.25" customHeight="1" x14ac:dyDescent="0.3">
      <c r="A69" s="32" t="str">
        <f>IF(C69&lt;&gt;"",VLOOKUP(C69,Datos!$A$2:$B$30,2,0)&amp;"-"&amp;B69,"")</f>
        <v/>
      </c>
      <c r="B69" s="32" t="str">
        <f t="shared" si="8"/>
        <v/>
      </c>
      <c r="C69" s="26"/>
      <c r="D69" s="26"/>
      <c r="E69" s="26"/>
      <c r="F69" s="26"/>
      <c r="G69" s="26"/>
      <c r="H69" s="26"/>
      <c r="I69" s="26"/>
      <c r="J69" s="26"/>
      <c r="K69" s="26"/>
      <c r="L69" s="46"/>
      <c r="M69" s="26"/>
      <c r="N69" s="46"/>
      <c r="O69" s="26"/>
      <c r="P69" s="33"/>
      <c r="Q69" s="33"/>
      <c r="R69" s="27"/>
      <c r="S69" s="26"/>
      <c r="T69" s="26"/>
      <c r="U69" s="26"/>
      <c r="V69" s="26"/>
      <c r="W69" s="26"/>
      <c r="X69" s="26"/>
      <c r="Y69" s="26"/>
      <c r="Z69" s="27"/>
      <c r="AA69" s="26"/>
      <c r="AB69" s="26"/>
      <c r="AC69" s="26"/>
      <c r="AD69" s="26"/>
      <c r="AE69" s="32" t="str">
        <f t="shared" si="14"/>
        <v/>
      </c>
      <c r="AF69" s="32" t="b">
        <f t="shared" si="15"/>
        <v>0</v>
      </c>
      <c r="AG69" s="32" t="b">
        <f t="shared" si="16"/>
        <v>0</v>
      </c>
      <c r="AH69" s="32" t="b">
        <f t="shared" si="17"/>
        <v>0</v>
      </c>
      <c r="AI69" s="32" t="str">
        <f t="shared" si="18"/>
        <v/>
      </c>
      <c r="AJ69" s="32" t="str">
        <f t="shared" si="19"/>
        <v/>
      </c>
      <c r="AK69" s="32" t="str">
        <f t="shared" si="20"/>
        <v/>
      </c>
      <c r="AL69" s="47" t="str">
        <f t="shared" ref="AL69:AL74" si="21">IF(OR(AB69=""),"",_xlfn.CONCAT(AI69))</f>
        <v/>
      </c>
      <c r="AM69" s="26"/>
      <c r="AN69" s="26"/>
      <c r="AO69" s="26"/>
      <c r="AP69" s="26"/>
      <c r="AQ69" s="26"/>
    </row>
    <row r="70" spans="1:43" ht="62.25" customHeight="1" x14ac:dyDescent="0.3">
      <c r="A70" s="32" t="str">
        <f>IF(C70&lt;&gt;"",VLOOKUP(C70,Datos!$A$2:$B$30,2,0)&amp;"-"&amp;B70,"")</f>
        <v/>
      </c>
      <c r="B70" s="32" t="str">
        <f t="shared" ref="B70:B74" si="22">IF(AND(A69="",C70&lt;&gt;""),"LEB",IF(C70&lt;&gt;"",1+B69,""))</f>
        <v/>
      </c>
      <c r="C70" s="26"/>
      <c r="D70" s="26"/>
      <c r="E70" s="26"/>
      <c r="F70" s="26"/>
      <c r="G70" s="26"/>
      <c r="H70" s="26"/>
      <c r="I70" s="26"/>
      <c r="J70" s="26"/>
      <c r="K70" s="26"/>
      <c r="L70" s="46"/>
      <c r="M70" s="26"/>
      <c r="N70" s="46"/>
      <c r="O70" s="26"/>
      <c r="P70" s="33"/>
      <c r="Q70" s="33"/>
      <c r="R70" s="27"/>
      <c r="S70" s="26"/>
      <c r="T70" s="26"/>
      <c r="U70" s="26"/>
      <c r="V70" s="26"/>
      <c r="W70" s="26"/>
      <c r="X70" s="26"/>
      <c r="Y70" s="26"/>
      <c r="Z70" s="27"/>
      <c r="AA70" s="26"/>
      <c r="AB70" s="26"/>
      <c r="AC70" s="26"/>
      <c r="AD70" s="26"/>
      <c r="AE70" s="32" t="str">
        <f t="shared" si="14"/>
        <v/>
      </c>
      <c r="AF70" s="32" t="b">
        <f t="shared" si="15"/>
        <v>0</v>
      </c>
      <c r="AG70" s="32" t="b">
        <f t="shared" si="16"/>
        <v>0</v>
      </c>
      <c r="AH70" s="32" t="b">
        <f t="shared" si="17"/>
        <v>0</v>
      </c>
      <c r="AI70" s="32" t="str">
        <f t="shared" si="18"/>
        <v/>
      </c>
      <c r="AJ70" s="32" t="str">
        <f t="shared" si="19"/>
        <v/>
      </c>
      <c r="AK70" s="32" t="str">
        <f t="shared" si="20"/>
        <v/>
      </c>
      <c r="AL70" s="47" t="str">
        <f t="shared" si="21"/>
        <v/>
      </c>
      <c r="AM70" s="26"/>
      <c r="AN70" s="26"/>
      <c r="AO70" s="26"/>
      <c r="AP70" s="26"/>
      <c r="AQ70" s="26"/>
    </row>
    <row r="71" spans="1:43" ht="62.25" customHeight="1" x14ac:dyDescent="0.3">
      <c r="A71" s="32" t="str">
        <f>IF(C71&lt;&gt;"",VLOOKUP(C71,Datos!$A$2:$B$30,2,0)&amp;"-"&amp;B71,"")</f>
        <v/>
      </c>
      <c r="B71" s="32" t="str">
        <f t="shared" si="22"/>
        <v/>
      </c>
      <c r="C71" s="26"/>
      <c r="D71" s="26"/>
      <c r="E71" s="26"/>
      <c r="F71" s="26"/>
      <c r="G71" s="26"/>
      <c r="H71" s="26"/>
      <c r="I71" s="26"/>
      <c r="J71" s="26"/>
      <c r="K71" s="26"/>
      <c r="L71" s="46"/>
      <c r="M71" s="26"/>
      <c r="N71" s="46"/>
      <c r="O71" s="26"/>
      <c r="P71" s="33"/>
      <c r="Q71" s="33"/>
      <c r="R71" s="27"/>
      <c r="S71" s="26"/>
      <c r="T71" s="26"/>
      <c r="U71" s="26"/>
      <c r="V71" s="26"/>
      <c r="W71" s="26"/>
      <c r="X71" s="26"/>
      <c r="Y71" s="26"/>
      <c r="Z71" s="27"/>
      <c r="AA71" s="26"/>
      <c r="AB71" s="26"/>
      <c r="AC71" s="26"/>
      <c r="AD71" s="26"/>
      <c r="AE71" s="32" t="str">
        <f t="shared" si="14"/>
        <v/>
      </c>
      <c r="AF71" s="32" t="b">
        <f t="shared" si="15"/>
        <v>0</v>
      </c>
      <c r="AG71" s="32" t="b">
        <f t="shared" si="16"/>
        <v>0</v>
      </c>
      <c r="AH71" s="32" t="b">
        <f t="shared" si="17"/>
        <v>0</v>
      </c>
      <c r="AI71" s="32" t="str">
        <f t="shared" si="18"/>
        <v/>
      </c>
      <c r="AJ71" s="32" t="str">
        <f t="shared" si="19"/>
        <v/>
      </c>
      <c r="AK71" s="32" t="str">
        <f t="shared" si="20"/>
        <v/>
      </c>
      <c r="AL71" s="47" t="str">
        <f t="shared" si="21"/>
        <v/>
      </c>
      <c r="AM71" s="26"/>
      <c r="AN71" s="26"/>
      <c r="AO71" s="26"/>
      <c r="AP71" s="26"/>
      <c r="AQ71" s="26"/>
    </row>
    <row r="72" spans="1:43" ht="62.25" customHeight="1" x14ac:dyDescent="0.3">
      <c r="A72" s="32" t="str">
        <f>IF(C72&lt;&gt;"",VLOOKUP(C72,Datos!$A$2:$B$30,2,0)&amp;"-"&amp;B72,"")</f>
        <v/>
      </c>
      <c r="B72" s="32" t="str">
        <f t="shared" si="22"/>
        <v/>
      </c>
      <c r="C72" s="26"/>
      <c r="D72" s="26"/>
      <c r="E72" s="26"/>
      <c r="F72" s="26"/>
      <c r="G72" s="26"/>
      <c r="H72" s="26"/>
      <c r="I72" s="26"/>
      <c r="J72" s="26"/>
      <c r="K72" s="26"/>
      <c r="L72" s="46"/>
      <c r="M72" s="26"/>
      <c r="N72" s="46"/>
      <c r="O72" s="26"/>
      <c r="P72" s="33"/>
      <c r="Q72" s="33"/>
      <c r="R72" s="27"/>
      <c r="S72" s="26"/>
      <c r="T72" s="26"/>
      <c r="U72" s="26"/>
      <c r="V72" s="26"/>
      <c r="W72" s="26"/>
      <c r="X72" s="26"/>
      <c r="Y72" s="26"/>
      <c r="Z72" s="27"/>
      <c r="AA72" s="26"/>
      <c r="AB72" s="26"/>
      <c r="AC72" s="26"/>
      <c r="AD72" s="26"/>
      <c r="AE72" s="32" t="str">
        <f t="shared" si="14"/>
        <v/>
      </c>
      <c r="AF72" s="32" t="b">
        <f t="shared" si="15"/>
        <v>0</v>
      </c>
      <c r="AG72" s="32" t="b">
        <f t="shared" si="16"/>
        <v>0</v>
      </c>
      <c r="AH72" s="32" t="b">
        <f t="shared" si="17"/>
        <v>0</v>
      </c>
      <c r="AI72" s="32" t="str">
        <f t="shared" si="18"/>
        <v/>
      </c>
      <c r="AJ72" s="32" t="str">
        <f t="shared" si="19"/>
        <v/>
      </c>
      <c r="AK72" s="32" t="str">
        <f t="shared" si="20"/>
        <v/>
      </c>
      <c r="AL72" s="47" t="str">
        <f t="shared" si="21"/>
        <v/>
      </c>
      <c r="AM72" s="26"/>
      <c r="AN72" s="26"/>
      <c r="AO72" s="26"/>
      <c r="AP72" s="26"/>
      <c r="AQ72" s="26"/>
    </row>
    <row r="73" spans="1:43" ht="62.25" customHeight="1" x14ac:dyDescent="0.3">
      <c r="A73" s="32" t="str">
        <f>IF(C73&lt;&gt;"",VLOOKUP(C73,Datos!$A$2:$B$30,2,0)&amp;"-"&amp;B73,"")</f>
        <v/>
      </c>
      <c r="B73" s="32" t="str">
        <f t="shared" si="22"/>
        <v/>
      </c>
      <c r="C73" s="26"/>
      <c r="D73" s="26"/>
      <c r="E73" s="26"/>
      <c r="F73" s="26"/>
      <c r="G73" s="26"/>
      <c r="H73" s="26"/>
      <c r="I73" s="26"/>
      <c r="J73" s="26"/>
      <c r="K73" s="26"/>
      <c r="L73" s="46"/>
      <c r="M73" s="26"/>
      <c r="N73" s="46"/>
      <c r="O73" s="26"/>
      <c r="P73" s="33"/>
      <c r="Q73" s="33"/>
      <c r="R73" s="27"/>
      <c r="S73" s="26"/>
      <c r="T73" s="26"/>
      <c r="U73" s="26"/>
      <c r="V73" s="26"/>
      <c r="W73" s="26"/>
      <c r="X73" s="26"/>
      <c r="Y73" s="26"/>
      <c r="Z73" s="27"/>
      <c r="AA73" s="26"/>
      <c r="AB73" s="26"/>
      <c r="AC73" s="26"/>
      <c r="AD73" s="26"/>
      <c r="AE73" s="32" t="str">
        <f t="shared" si="14"/>
        <v/>
      </c>
      <c r="AF73" s="32" t="b">
        <f t="shared" si="15"/>
        <v>0</v>
      </c>
      <c r="AG73" s="32" t="b">
        <f t="shared" si="16"/>
        <v>0</v>
      </c>
      <c r="AH73" s="32" t="b">
        <f t="shared" si="17"/>
        <v>0</v>
      </c>
      <c r="AI73" s="32" t="str">
        <f t="shared" si="18"/>
        <v/>
      </c>
      <c r="AJ73" s="32" t="str">
        <f t="shared" si="19"/>
        <v/>
      </c>
      <c r="AK73" s="32" t="str">
        <f t="shared" si="20"/>
        <v/>
      </c>
      <c r="AL73" s="47" t="str">
        <f t="shared" si="21"/>
        <v/>
      </c>
      <c r="AM73" s="26"/>
      <c r="AN73" s="26"/>
      <c r="AO73" s="26"/>
      <c r="AP73" s="26"/>
      <c r="AQ73" s="26"/>
    </row>
    <row r="74" spans="1:43" ht="62.25" customHeight="1" x14ac:dyDescent="0.3">
      <c r="A74" s="32" t="str">
        <f>IF(C74&lt;&gt;"",VLOOKUP(C74,Datos!$A$2:$B$30,2,0)&amp;"-"&amp;B74,"")</f>
        <v/>
      </c>
      <c r="B74" s="32" t="str">
        <f t="shared" si="22"/>
        <v/>
      </c>
      <c r="C74" s="26"/>
      <c r="D74" s="26"/>
      <c r="E74" s="26"/>
      <c r="F74" s="26"/>
      <c r="G74" s="26"/>
      <c r="H74" s="26"/>
      <c r="I74" s="26"/>
      <c r="J74" s="26"/>
      <c r="K74" s="26"/>
      <c r="L74" s="46"/>
      <c r="M74" s="26"/>
      <c r="N74" s="46"/>
      <c r="O74" s="26"/>
      <c r="P74" s="33"/>
      <c r="Q74" s="33"/>
      <c r="R74" s="27"/>
      <c r="S74" s="26"/>
      <c r="T74" s="26"/>
      <c r="U74" s="26"/>
      <c r="V74" s="26"/>
      <c r="W74" s="26"/>
      <c r="X74" s="26"/>
      <c r="Y74" s="26"/>
      <c r="Z74" s="27"/>
      <c r="AA74" s="26"/>
      <c r="AB74" s="26"/>
      <c r="AC74" s="26"/>
      <c r="AD74" s="26"/>
      <c r="AE74" s="32" t="str">
        <f t="shared" si="14"/>
        <v/>
      </c>
      <c r="AF74" s="32" t="b">
        <f t="shared" si="15"/>
        <v>0</v>
      </c>
      <c r="AG74" s="32" t="b">
        <f t="shared" si="16"/>
        <v>0</v>
      </c>
      <c r="AH74" s="32" t="b">
        <f t="shared" si="17"/>
        <v>0</v>
      </c>
      <c r="AI74" s="32" t="str">
        <f t="shared" si="18"/>
        <v/>
      </c>
      <c r="AJ74" s="32" t="str">
        <f t="shared" si="19"/>
        <v/>
      </c>
      <c r="AK74" s="32" t="str">
        <f t="shared" si="20"/>
        <v/>
      </c>
      <c r="AL74" s="47" t="str">
        <f t="shared" si="21"/>
        <v/>
      </c>
      <c r="AM74" s="26"/>
      <c r="AN74" s="26"/>
      <c r="AO74" s="26"/>
      <c r="AP74" s="26"/>
      <c r="AQ74" s="26"/>
    </row>
  </sheetData>
  <autoFilter ref="A3:AQ3" xr:uid="{00000000-0009-0000-0000-000000000000}"/>
  <mergeCells count="11">
    <mergeCell ref="A1:D1"/>
    <mergeCell ref="E1:AQ1"/>
    <mergeCell ref="A2:B2"/>
    <mergeCell ref="C2:D2"/>
    <mergeCell ref="V2:AA2"/>
    <mergeCell ref="AB2:AL2"/>
    <mergeCell ref="AM2:AP2"/>
    <mergeCell ref="F2:G2"/>
    <mergeCell ref="H2:J2"/>
    <mergeCell ref="K2:O2"/>
    <mergeCell ref="P2:U2"/>
  </mergeCells>
  <phoneticPr fontId="7" type="noConversion"/>
  <conditionalFormatting sqref="AE4:AH500">
    <cfRule type="containsText" dxfId="2" priority="1" operator="containsText" text="BAJA">
      <formula>NOT(ISERROR(SEARCH("BAJA",AE4)))</formula>
    </cfRule>
    <cfRule type="containsText" dxfId="1" priority="2" operator="containsText" text="MEDIA">
      <formula>NOT(ISERROR(SEARCH("MEDIA",AE4)))</formula>
    </cfRule>
    <cfRule type="containsText" dxfId="0" priority="3" operator="containsText" text="ALTA">
      <formula>NOT(ISERROR(SEARCH("ALTA",AE4)))</formula>
    </cfRule>
  </conditionalFormatting>
  <dataValidations count="4">
    <dataValidation allowBlank="1" showInputMessage="1" showErrorMessage="1" promptTitle="NO DILIGENCIAR" prompt="Empiece por el campo &quot;Dependencia&quot;" sqref="A4:B74" xr:uid="{653F3B2F-07A4-4E13-B181-BDB82D1E24A7}"/>
    <dataValidation allowBlank="1" showInputMessage="1" showErrorMessage="1" promptTitle="NO DILIGENCIAR" prompt="Celda de calculo automático" sqref="AE4:AL74" xr:uid="{BBE256B5-AC92-41F4-AE2A-5460D400B862}"/>
    <dataValidation operator="greaterThan" allowBlank="1" showInputMessage="1" showErrorMessage="1" sqref="Z4:Z1048576" xr:uid="{49D8FBE9-E863-43D8-BA2D-A6FA936C4002}"/>
    <dataValidation allowBlank="1" showInputMessage="1" showErrorMessage="1" prompt="Mes y Año" sqref="E1" xr:uid="{A91BFDF5-BBB1-4FB3-A737-2C279C5E603D}"/>
  </dataValidations>
  <printOptions horizontalCentered="1" verticalCentered="1"/>
  <pageMargins left="0.11811023622047245" right="7.874015748031496E-2" top="0.39370078740157483" bottom="0.74803149606299213" header="0" footer="0.31496062992125984"/>
  <pageSetup scale="12" orientation="landscape" horizontalDpi="4294967293" r:id="rId1"/>
  <headerFooter>
    <oddHeader>&amp;L&amp;G&amp;C&amp;"Arial,Negrita"&amp;26INVENTARIO DE ACTIVOS DE INFORMACIÓN Y 
CUADRO DE CARACTERIZACIÓN DOCUMENTAL</oddHeader>
    <oddFooter>&amp;C&amp;P
&amp;RGTI-FM-08
V4</oddFooter>
  </headerFooter>
  <legacyDrawingHF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5000000}">
          <x14:formula1>
            <xm:f>INDIRECT(Datos!$K$2)</xm:f>
          </x14:formula1>
          <xm:sqref>O4:O74</xm:sqref>
        </x14:dataValidation>
        <x14:dataValidation type="list" allowBlank="1" showInputMessage="1" showErrorMessage="1" xr:uid="{00000000-0002-0000-0000-000007000000}">
          <x14:formula1>
            <xm:f>INDIRECT(Datos!$A$2)</xm:f>
          </x14:formula1>
          <xm:sqref>C4:C74</xm:sqref>
        </x14:dataValidation>
        <x14:dataValidation type="list" allowBlank="1" showInputMessage="1" showErrorMessage="1" xr:uid="{00000000-0002-0000-0000-000008000000}">
          <x14:formula1>
            <xm:f>INDIRECT(Datos!$F$2)</xm:f>
          </x14:formula1>
          <xm:sqref>E4:E74</xm:sqref>
        </x14:dataValidation>
        <x14:dataValidation type="list" allowBlank="1" showInputMessage="1" showErrorMessage="1" xr:uid="{00000000-0002-0000-0000-000009000000}">
          <x14:formula1>
            <xm:f>INDIRECT(Datos!$G$2)</xm:f>
          </x14:formula1>
          <xm:sqref>J4:J74</xm:sqref>
        </x14:dataValidation>
        <x14:dataValidation type="list" allowBlank="1" showInputMessage="1" showErrorMessage="1" xr:uid="{00000000-0002-0000-0000-00000A000000}">
          <x14:formula1>
            <xm:f>INDIRECT(Datos!$H$2)</xm:f>
          </x14:formula1>
          <xm:sqref>K4:K74</xm:sqref>
        </x14:dataValidation>
        <x14:dataValidation type="list" allowBlank="1" showInputMessage="1" showErrorMessage="1" xr:uid="{00000000-0002-0000-0000-00000D000000}">
          <x14:formula1>
            <xm:f>INDIRECT(Datos!$L$2)</xm:f>
          </x14:formula1>
          <xm:sqref>S4:S74</xm:sqref>
        </x14:dataValidation>
        <x14:dataValidation type="list" allowBlank="1" showInputMessage="1" showErrorMessage="1" xr:uid="{00000000-0002-0000-0000-00000F000000}">
          <x14:formula1>
            <xm:f>INDIRECT(Datos!$N$2)</xm:f>
          </x14:formula1>
          <xm:sqref>Y4:Y74</xm:sqref>
        </x14:dataValidation>
        <x14:dataValidation type="list" allowBlank="1" showInputMessage="1" showErrorMessage="1" xr:uid="{00000000-0002-0000-0000-000010000000}">
          <x14:formula1>
            <xm:f>INDIRECT(Datos!$O$2)</xm:f>
          </x14:formula1>
          <xm:sqref>AB4:AB74</xm:sqref>
        </x14:dataValidation>
        <x14:dataValidation type="list" allowBlank="1" showInputMessage="1" showErrorMessage="1" xr:uid="{00000000-0002-0000-0000-000011000000}">
          <x14:formula1>
            <xm:f>INDIRECT(Datos!$P$2)</xm:f>
          </x14:formula1>
          <xm:sqref>AC4:AC74</xm:sqref>
        </x14:dataValidation>
        <x14:dataValidation type="list" allowBlank="1" showInputMessage="1" showErrorMessage="1" xr:uid="{00000000-0002-0000-0000-000013000000}">
          <x14:formula1>
            <xm:f>INDIRECT(Datos!$R$2)</xm:f>
          </x14:formula1>
          <xm:sqref>AM4:AM74</xm:sqref>
        </x14:dataValidation>
        <x14:dataValidation type="list" allowBlank="1" showInputMessage="1" showErrorMessage="1" xr:uid="{00000000-0002-0000-0000-000014000000}">
          <x14:formula1>
            <xm:f>INDIRECT(Datos!$S$2)</xm:f>
          </x14:formula1>
          <xm:sqref>AN4:AN74</xm:sqref>
        </x14:dataValidation>
        <x14:dataValidation type="list" allowBlank="1" showInputMessage="1" showErrorMessage="1" xr:uid="{00000000-0002-0000-0000-000015000000}">
          <x14:formula1>
            <xm:f>INDIRECT(Datos!$T$2)</xm:f>
          </x14:formula1>
          <xm:sqref>AP4:AP74</xm:sqref>
        </x14:dataValidation>
        <x14:dataValidation type="list" allowBlank="1" showInputMessage="1" showErrorMessage="1" xr:uid="{00000000-0002-0000-0000-000016000000}">
          <x14:formula1>
            <xm:f>INDIRECT(Datos!$U$2)</xm:f>
          </x14:formula1>
          <xm:sqref>AQ4:AQ74</xm:sqref>
        </x14:dataValidation>
        <x14:dataValidation type="list" allowBlank="1" showInputMessage="1" showErrorMessage="1" xr:uid="{FDFC496A-6FFE-4C93-9B83-9441065F0DC0}">
          <x14:formula1>
            <xm:f>INDIRECT(Datos!$C$2)</xm:f>
          </x14:formula1>
          <xm:sqref>D4:D74</xm:sqref>
        </x14:dataValidation>
        <x14:dataValidation type="list" allowBlank="1" showInputMessage="1" showErrorMessage="1" xr:uid="{00000000-0002-0000-0000-000012000000}">
          <x14:formula1>
            <xm:f>INDIRECT(Datos!$Q$2)</xm:f>
          </x14:formula1>
          <xm:sqref>AD4:AD74 AF4:AG74</xm:sqref>
        </x14:dataValidation>
        <x14:dataValidation type="list" allowBlank="1" showInputMessage="1" showErrorMessage="1" xr:uid="{3267217F-C4AF-4597-9269-9EB1BD35C6FC}">
          <x14:formula1>
            <xm:f>Datos!$Y$3:$Y$5</xm:f>
          </x14:formula1>
          <xm:sqref>N4:N74</xm:sqref>
        </x14:dataValidation>
        <x14:dataValidation type="list" allowBlank="1" showInputMessage="1" showErrorMessage="1" xr:uid="{00000000-0002-0000-0000-00000C000000}">
          <x14:formula1>
            <xm:f>INDIRECT(Datos!$J$2)</xm:f>
          </x14:formula1>
          <xm:sqref>M4:M74 N4</xm:sqref>
        </x14:dataValidation>
        <x14:dataValidation type="list" allowBlank="1" showInputMessage="1" showErrorMessage="1" xr:uid="{92529101-6F73-4F27-9F8A-B1910127C9C8}">
          <x14:formula1>
            <xm:f>Datos!$I$3:$I$13</xm:f>
          </x14:formula1>
          <xm:sqref>L4:L74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82F61-E8F2-47B6-BAD2-D4AC0AABF4BA}">
  <dimension ref="A1:R74"/>
  <sheetViews>
    <sheetView showGridLines="0" zoomScale="70" zoomScaleNormal="70" zoomScaleSheetLayoutView="10" zoomScalePageLayoutView="60" workbookViewId="0">
      <selection activeCell="B3" sqref="B3"/>
    </sheetView>
  </sheetViews>
  <sheetFormatPr baseColWidth="10" defaultColWidth="11.44140625" defaultRowHeight="14.4" x14ac:dyDescent="0.3"/>
  <cols>
    <col min="1" max="1" width="37.33203125" style="28" customWidth="1"/>
    <col min="2" max="2" width="49.5546875" style="30" customWidth="1"/>
    <col min="3" max="3" width="31.5546875" style="30" customWidth="1"/>
    <col min="4" max="4" width="38.5546875" style="30" customWidth="1"/>
    <col min="5" max="5" width="44.88671875" style="30" customWidth="1"/>
    <col min="6" max="7" width="42.109375" style="30" customWidth="1"/>
    <col min="8" max="8" width="41.5546875" style="30" customWidth="1"/>
    <col min="9" max="10" width="60.6640625" style="30" customWidth="1"/>
    <col min="11" max="11" width="25.6640625" style="30" customWidth="1"/>
    <col min="12" max="12" width="38" style="30" customWidth="1"/>
    <col min="13" max="13" width="24.33203125" style="30" customWidth="1"/>
    <col min="14" max="14" width="18.44140625" style="30" customWidth="1"/>
    <col min="15" max="16" width="23.6640625" style="29" customWidth="1"/>
    <col min="17" max="17" width="28.6640625" style="30" customWidth="1"/>
    <col min="18" max="18" width="38.44140625" style="30" customWidth="1"/>
    <col min="19" max="16384" width="11.44140625" style="28"/>
  </cols>
  <sheetData>
    <row r="1" spans="1:18" s="23" customFormat="1" ht="35.1" customHeight="1" thickTop="1" thickBot="1" x14ac:dyDescent="0.55000000000000004">
      <c r="A1" s="131" t="s">
        <v>234</v>
      </c>
      <c r="B1" s="133" t="s">
        <v>208</v>
      </c>
      <c r="C1" s="133"/>
      <c r="D1" s="133"/>
      <c r="E1" s="133"/>
      <c r="F1" s="78"/>
      <c r="G1" s="78"/>
      <c r="H1" s="78"/>
      <c r="I1" s="78"/>
      <c r="J1" s="78"/>
      <c r="K1" s="78"/>
      <c r="L1" s="78"/>
      <c r="M1" s="78"/>
      <c r="N1" s="78"/>
      <c r="O1" s="78"/>
      <c r="P1" s="78"/>
      <c r="Q1" s="78"/>
      <c r="R1" s="78"/>
    </row>
    <row r="2" spans="1:18" s="24" customFormat="1" ht="77.25" customHeight="1" thickBot="1" x14ac:dyDescent="0.45">
      <c r="A2" s="132"/>
      <c r="B2" s="70" t="s">
        <v>58</v>
      </c>
      <c r="C2" s="134" t="s">
        <v>168</v>
      </c>
      <c r="D2" s="135"/>
      <c r="E2" s="136" t="s">
        <v>169</v>
      </c>
      <c r="F2" s="137"/>
      <c r="G2" s="137"/>
      <c r="H2" s="138"/>
      <c r="I2" s="118" t="s">
        <v>170</v>
      </c>
      <c r="J2" s="124"/>
      <c r="K2" s="119"/>
      <c r="L2" s="128" t="s">
        <v>206</v>
      </c>
      <c r="M2" s="129"/>
      <c r="N2" s="130"/>
      <c r="O2" s="128" t="s">
        <v>207</v>
      </c>
      <c r="P2" s="129"/>
      <c r="Q2" s="130"/>
      <c r="R2" s="77" t="s">
        <v>172</v>
      </c>
    </row>
    <row r="3" spans="1:18" s="25" customFormat="1" ht="92.25" customHeight="1" thickBot="1" x14ac:dyDescent="0.35">
      <c r="A3" s="132"/>
      <c r="B3" s="82" t="s">
        <v>139</v>
      </c>
      <c r="C3" s="74" t="s">
        <v>157</v>
      </c>
      <c r="D3" s="73" t="s">
        <v>156</v>
      </c>
      <c r="E3" s="74" t="s">
        <v>160</v>
      </c>
      <c r="F3" s="74" t="s">
        <v>140</v>
      </c>
      <c r="G3" s="74" t="s">
        <v>141</v>
      </c>
      <c r="H3" s="75" t="s">
        <v>233</v>
      </c>
      <c r="I3" s="72" t="s">
        <v>117</v>
      </c>
      <c r="J3" s="74" t="s">
        <v>149</v>
      </c>
      <c r="K3" s="72" t="s">
        <v>2</v>
      </c>
      <c r="L3" s="74" t="s">
        <v>154</v>
      </c>
      <c r="M3" s="72" t="s">
        <v>3</v>
      </c>
      <c r="N3" s="72" t="s">
        <v>5</v>
      </c>
      <c r="O3" s="74" t="s">
        <v>150</v>
      </c>
      <c r="P3" s="74" t="s">
        <v>151</v>
      </c>
      <c r="Q3" s="75" t="s">
        <v>155</v>
      </c>
      <c r="R3" s="72" t="s">
        <v>11</v>
      </c>
    </row>
    <row r="4" spans="1:18" ht="60" customHeight="1" x14ac:dyDescent="0.3">
      <c r="A4" s="84">
        <f>+'inventario activos'!E4</f>
        <v>0</v>
      </c>
      <c r="B4" s="83">
        <f>+'inventario activos'!C4</f>
        <v>0</v>
      </c>
      <c r="C4" s="46"/>
      <c r="D4" s="46"/>
      <c r="E4" s="46"/>
      <c r="F4" s="63">
        <f>+'inventario activos'!F4</f>
        <v>0</v>
      </c>
      <c r="G4" s="63">
        <f>+'inventario activos'!G4</f>
        <v>0</v>
      </c>
      <c r="H4" s="46"/>
      <c r="I4" s="63">
        <f>+'inventario activos'!H4</f>
        <v>0</v>
      </c>
      <c r="J4" s="63">
        <f>+'inventario activos'!I4</f>
        <v>0</v>
      </c>
      <c r="K4" s="63">
        <f>+'inventario activos'!J4</f>
        <v>0</v>
      </c>
      <c r="L4" s="63">
        <f>+'inventario activos'!K4</f>
        <v>0</v>
      </c>
      <c r="M4" s="63">
        <f>+'inventario activos'!L4</f>
        <v>0</v>
      </c>
      <c r="N4" s="63">
        <f>+'inventario activos'!O4</f>
        <v>0</v>
      </c>
      <c r="O4" s="64">
        <f>+'inventario activos'!P4</f>
        <v>0</v>
      </c>
      <c r="P4" s="64">
        <f>+'inventario activos'!Q4</f>
        <v>0</v>
      </c>
      <c r="Q4" s="63">
        <f>+'inventario activos'!U4</f>
        <v>0</v>
      </c>
      <c r="R4" s="63">
        <f>+'inventario activos'!AB4</f>
        <v>0</v>
      </c>
    </row>
    <row r="5" spans="1:18" ht="60" customHeight="1" x14ac:dyDescent="0.3">
      <c r="A5" s="84">
        <f>+'inventario activos'!E5</f>
        <v>0</v>
      </c>
      <c r="B5" s="83">
        <f>+'inventario activos'!C5</f>
        <v>0</v>
      </c>
      <c r="C5" s="46"/>
      <c r="D5" s="26"/>
      <c r="E5" s="46"/>
      <c r="F5" s="63">
        <f>+'inventario activos'!F5</f>
        <v>0</v>
      </c>
      <c r="G5" s="63">
        <f>+'inventario activos'!G5</f>
        <v>0</v>
      </c>
      <c r="H5" s="26"/>
      <c r="I5" s="63">
        <f>+'inventario activos'!H5</f>
        <v>0</v>
      </c>
      <c r="J5" s="63">
        <f>+'inventario activos'!I5</f>
        <v>0</v>
      </c>
      <c r="K5" s="63">
        <f>+'inventario activos'!J5</f>
        <v>0</v>
      </c>
      <c r="L5" s="63">
        <f>+'inventario activos'!K5</f>
        <v>0</v>
      </c>
      <c r="M5" s="63">
        <f>+'inventario activos'!L5</f>
        <v>0</v>
      </c>
      <c r="N5" s="63">
        <f>+'inventario activos'!O5</f>
        <v>0</v>
      </c>
      <c r="O5" s="64">
        <f>+'inventario activos'!P5</f>
        <v>0</v>
      </c>
      <c r="P5" s="64">
        <f>+'inventario activos'!Q5</f>
        <v>0</v>
      </c>
      <c r="Q5" s="63">
        <f>+'inventario activos'!U5</f>
        <v>0</v>
      </c>
      <c r="R5" s="63">
        <f>+'inventario activos'!AB5</f>
        <v>0</v>
      </c>
    </row>
    <row r="6" spans="1:18" ht="60" customHeight="1" x14ac:dyDescent="0.3">
      <c r="A6" s="84">
        <f>+'inventario activos'!E6</f>
        <v>0</v>
      </c>
      <c r="B6" s="83">
        <f>+'inventario activos'!C6</f>
        <v>0</v>
      </c>
      <c r="C6" s="46"/>
      <c r="D6" s="26"/>
      <c r="E6" s="46"/>
      <c r="F6" s="63">
        <f>+'inventario activos'!F6</f>
        <v>0</v>
      </c>
      <c r="G6" s="63">
        <f>+'inventario activos'!G6</f>
        <v>0</v>
      </c>
      <c r="H6" s="26"/>
      <c r="I6" s="63">
        <f>+'inventario activos'!H6</f>
        <v>0</v>
      </c>
      <c r="J6" s="63">
        <f>+'inventario activos'!I6</f>
        <v>0</v>
      </c>
      <c r="K6" s="63">
        <f>+'inventario activos'!J6</f>
        <v>0</v>
      </c>
      <c r="L6" s="63">
        <f>+'inventario activos'!K6</f>
        <v>0</v>
      </c>
      <c r="M6" s="63">
        <f>+'inventario activos'!L6</f>
        <v>0</v>
      </c>
      <c r="N6" s="63">
        <f>+'inventario activos'!O6</f>
        <v>0</v>
      </c>
      <c r="O6" s="64">
        <f>+'inventario activos'!P6</f>
        <v>0</v>
      </c>
      <c r="P6" s="64">
        <f>+'inventario activos'!Q6</f>
        <v>0</v>
      </c>
      <c r="Q6" s="63">
        <f>+'inventario activos'!U6</f>
        <v>0</v>
      </c>
      <c r="R6" s="63">
        <f>+'inventario activos'!AB6</f>
        <v>0</v>
      </c>
    </row>
    <row r="7" spans="1:18" ht="60" customHeight="1" x14ac:dyDescent="0.3">
      <c r="A7" s="84">
        <f>+'inventario activos'!E7</f>
        <v>0</v>
      </c>
      <c r="B7" s="83">
        <f>+'inventario activos'!C7</f>
        <v>0</v>
      </c>
      <c r="C7" s="46"/>
      <c r="D7" s="26"/>
      <c r="E7" s="46"/>
      <c r="F7" s="63">
        <f>+'inventario activos'!F7</f>
        <v>0</v>
      </c>
      <c r="G7" s="63">
        <f>+'inventario activos'!G7</f>
        <v>0</v>
      </c>
      <c r="H7" s="26"/>
      <c r="I7" s="63">
        <f>+'inventario activos'!H7</f>
        <v>0</v>
      </c>
      <c r="J7" s="63">
        <f>+'inventario activos'!I7</f>
        <v>0</v>
      </c>
      <c r="K7" s="63">
        <f>+'inventario activos'!J7</f>
        <v>0</v>
      </c>
      <c r="L7" s="63">
        <f>+'inventario activos'!K7</f>
        <v>0</v>
      </c>
      <c r="M7" s="63">
        <f>+'inventario activos'!L7</f>
        <v>0</v>
      </c>
      <c r="N7" s="63">
        <f>+'inventario activos'!O7</f>
        <v>0</v>
      </c>
      <c r="O7" s="64">
        <f>+'inventario activos'!P7</f>
        <v>0</v>
      </c>
      <c r="P7" s="64">
        <f>+'inventario activos'!Q7</f>
        <v>0</v>
      </c>
      <c r="Q7" s="63">
        <f>+'inventario activos'!U7</f>
        <v>0</v>
      </c>
      <c r="R7" s="63">
        <f>+'inventario activos'!AB7</f>
        <v>0</v>
      </c>
    </row>
    <row r="8" spans="1:18" ht="60" customHeight="1" x14ac:dyDescent="0.3">
      <c r="A8" s="84">
        <f>+'inventario activos'!E8</f>
        <v>0</v>
      </c>
      <c r="B8" s="83">
        <f>+'inventario activos'!C8</f>
        <v>0</v>
      </c>
      <c r="C8" s="46"/>
      <c r="D8" s="26"/>
      <c r="E8" s="46"/>
      <c r="F8" s="63">
        <f>+'inventario activos'!F8</f>
        <v>0</v>
      </c>
      <c r="G8" s="63">
        <f>+'inventario activos'!G8</f>
        <v>0</v>
      </c>
      <c r="H8" s="26"/>
      <c r="I8" s="63">
        <f>+'inventario activos'!H8</f>
        <v>0</v>
      </c>
      <c r="J8" s="63">
        <f>+'inventario activos'!I8</f>
        <v>0</v>
      </c>
      <c r="K8" s="63">
        <f>+'inventario activos'!J8</f>
        <v>0</v>
      </c>
      <c r="L8" s="63">
        <f>+'inventario activos'!K8</f>
        <v>0</v>
      </c>
      <c r="M8" s="63">
        <f>+'inventario activos'!L8</f>
        <v>0</v>
      </c>
      <c r="N8" s="63">
        <f>+'inventario activos'!O8</f>
        <v>0</v>
      </c>
      <c r="O8" s="64">
        <f>+'inventario activos'!P8</f>
        <v>0</v>
      </c>
      <c r="P8" s="64">
        <f>+'inventario activos'!Q8</f>
        <v>0</v>
      </c>
      <c r="Q8" s="63">
        <f>+'inventario activos'!U8</f>
        <v>0</v>
      </c>
      <c r="R8" s="63">
        <f>+'inventario activos'!AB8</f>
        <v>0</v>
      </c>
    </row>
    <row r="9" spans="1:18" ht="60" customHeight="1" x14ac:dyDescent="0.3">
      <c r="A9" s="84">
        <f>+'inventario activos'!E9</f>
        <v>0</v>
      </c>
      <c r="B9" s="83">
        <f>+'inventario activos'!C9</f>
        <v>0</v>
      </c>
      <c r="C9" s="46"/>
      <c r="D9" s="26"/>
      <c r="E9" s="46"/>
      <c r="F9" s="63">
        <f>+'inventario activos'!F9</f>
        <v>0</v>
      </c>
      <c r="G9" s="63">
        <f>+'inventario activos'!G9</f>
        <v>0</v>
      </c>
      <c r="H9" s="26"/>
      <c r="I9" s="63">
        <f>+'inventario activos'!H9</f>
        <v>0</v>
      </c>
      <c r="J9" s="63">
        <f>+'inventario activos'!I9</f>
        <v>0</v>
      </c>
      <c r="K9" s="63">
        <f>+'inventario activos'!J9</f>
        <v>0</v>
      </c>
      <c r="L9" s="63">
        <f>+'inventario activos'!K9</f>
        <v>0</v>
      </c>
      <c r="M9" s="63">
        <f>+'inventario activos'!L9</f>
        <v>0</v>
      </c>
      <c r="N9" s="63">
        <f>+'inventario activos'!O9</f>
        <v>0</v>
      </c>
      <c r="O9" s="64">
        <f>+'inventario activos'!P9</f>
        <v>0</v>
      </c>
      <c r="P9" s="64">
        <f>+'inventario activos'!Q9</f>
        <v>0</v>
      </c>
      <c r="Q9" s="63">
        <f>+'inventario activos'!U9</f>
        <v>0</v>
      </c>
      <c r="R9" s="63">
        <f>+'inventario activos'!AB9</f>
        <v>0</v>
      </c>
    </row>
    <row r="10" spans="1:18" ht="60" customHeight="1" x14ac:dyDescent="0.3">
      <c r="A10" s="84">
        <f>+'inventario activos'!E10</f>
        <v>0</v>
      </c>
      <c r="B10" s="83">
        <f>+'inventario activos'!C10</f>
        <v>0</v>
      </c>
      <c r="C10" s="46"/>
      <c r="D10" s="26"/>
      <c r="E10" s="46"/>
      <c r="F10" s="63">
        <f>+'inventario activos'!F10</f>
        <v>0</v>
      </c>
      <c r="G10" s="63">
        <f>+'inventario activos'!G10</f>
        <v>0</v>
      </c>
      <c r="H10" s="26"/>
      <c r="I10" s="63">
        <f>+'inventario activos'!H10</f>
        <v>0</v>
      </c>
      <c r="J10" s="63">
        <f>+'inventario activos'!I10</f>
        <v>0</v>
      </c>
      <c r="K10" s="63">
        <f>+'inventario activos'!J10</f>
        <v>0</v>
      </c>
      <c r="L10" s="63">
        <f>+'inventario activos'!K10</f>
        <v>0</v>
      </c>
      <c r="M10" s="63">
        <f>+'inventario activos'!L10</f>
        <v>0</v>
      </c>
      <c r="N10" s="63">
        <f>+'inventario activos'!O10</f>
        <v>0</v>
      </c>
      <c r="O10" s="64">
        <f>+'inventario activos'!P10</f>
        <v>0</v>
      </c>
      <c r="P10" s="64">
        <f>+'inventario activos'!Q10</f>
        <v>0</v>
      </c>
      <c r="Q10" s="63">
        <f>+'inventario activos'!U10</f>
        <v>0</v>
      </c>
      <c r="R10" s="63">
        <f>+'inventario activos'!AB10</f>
        <v>0</v>
      </c>
    </row>
    <row r="11" spans="1:18" ht="60" customHeight="1" x14ac:dyDescent="0.3">
      <c r="A11" s="84">
        <f>+'inventario activos'!E11</f>
        <v>0</v>
      </c>
      <c r="B11" s="83">
        <f>+'inventario activos'!C11</f>
        <v>0</v>
      </c>
      <c r="C11" s="46"/>
      <c r="D11" s="26"/>
      <c r="E11" s="46"/>
      <c r="F11" s="63">
        <f>+'inventario activos'!F11</f>
        <v>0</v>
      </c>
      <c r="G11" s="63">
        <f>+'inventario activos'!G11</f>
        <v>0</v>
      </c>
      <c r="H11" s="26"/>
      <c r="I11" s="63">
        <f>+'inventario activos'!H11</f>
        <v>0</v>
      </c>
      <c r="J11" s="63">
        <f>+'inventario activos'!I11</f>
        <v>0</v>
      </c>
      <c r="K11" s="63">
        <f>+'inventario activos'!J11</f>
        <v>0</v>
      </c>
      <c r="L11" s="63">
        <f>+'inventario activos'!K11</f>
        <v>0</v>
      </c>
      <c r="M11" s="63">
        <f>+'inventario activos'!L11</f>
        <v>0</v>
      </c>
      <c r="N11" s="63">
        <f>+'inventario activos'!O11</f>
        <v>0</v>
      </c>
      <c r="O11" s="64">
        <f>+'inventario activos'!P11</f>
        <v>0</v>
      </c>
      <c r="P11" s="64">
        <f>+'inventario activos'!Q11</f>
        <v>0</v>
      </c>
      <c r="Q11" s="63">
        <f>+'inventario activos'!U11</f>
        <v>0</v>
      </c>
      <c r="R11" s="63">
        <f>+'inventario activos'!AB11</f>
        <v>0</v>
      </c>
    </row>
    <row r="12" spans="1:18" ht="60" customHeight="1" x14ac:dyDescent="0.3">
      <c r="A12" s="84">
        <f>+'inventario activos'!E12</f>
        <v>0</v>
      </c>
      <c r="B12" s="83">
        <f>+'inventario activos'!C12</f>
        <v>0</v>
      </c>
      <c r="C12" s="46"/>
      <c r="D12" s="26"/>
      <c r="E12" s="46"/>
      <c r="F12" s="63">
        <f>+'inventario activos'!F12</f>
        <v>0</v>
      </c>
      <c r="G12" s="63">
        <f>+'inventario activos'!G12</f>
        <v>0</v>
      </c>
      <c r="H12" s="26"/>
      <c r="I12" s="63">
        <f>+'inventario activos'!H12</f>
        <v>0</v>
      </c>
      <c r="J12" s="63">
        <f>+'inventario activos'!I12</f>
        <v>0</v>
      </c>
      <c r="K12" s="63">
        <f>+'inventario activos'!J12</f>
        <v>0</v>
      </c>
      <c r="L12" s="63">
        <f>+'inventario activos'!K12</f>
        <v>0</v>
      </c>
      <c r="M12" s="63">
        <f>+'inventario activos'!L12</f>
        <v>0</v>
      </c>
      <c r="N12" s="63">
        <f>+'inventario activos'!O12</f>
        <v>0</v>
      </c>
      <c r="O12" s="64">
        <f>+'inventario activos'!P12</f>
        <v>0</v>
      </c>
      <c r="P12" s="64">
        <f>+'inventario activos'!Q12</f>
        <v>0</v>
      </c>
      <c r="Q12" s="63">
        <f>+'inventario activos'!U12</f>
        <v>0</v>
      </c>
      <c r="R12" s="63">
        <f>+'inventario activos'!AB12</f>
        <v>0</v>
      </c>
    </row>
    <row r="13" spans="1:18" ht="60" customHeight="1" x14ac:dyDescent="0.3">
      <c r="A13" s="84">
        <f>+'inventario activos'!E13</f>
        <v>0</v>
      </c>
      <c r="B13" s="83">
        <f>+'inventario activos'!C13</f>
        <v>0</v>
      </c>
      <c r="C13" s="46"/>
      <c r="D13" s="26"/>
      <c r="E13" s="46"/>
      <c r="F13" s="63">
        <f>+'inventario activos'!F13</f>
        <v>0</v>
      </c>
      <c r="G13" s="63">
        <f>+'inventario activos'!G13</f>
        <v>0</v>
      </c>
      <c r="H13" s="26"/>
      <c r="I13" s="63">
        <f>+'inventario activos'!H13</f>
        <v>0</v>
      </c>
      <c r="J13" s="63">
        <f>+'inventario activos'!I13</f>
        <v>0</v>
      </c>
      <c r="K13" s="63">
        <f>+'inventario activos'!J13</f>
        <v>0</v>
      </c>
      <c r="L13" s="63">
        <f>+'inventario activos'!K13</f>
        <v>0</v>
      </c>
      <c r="M13" s="63">
        <f>+'inventario activos'!L13</f>
        <v>0</v>
      </c>
      <c r="N13" s="63">
        <f>+'inventario activos'!O13</f>
        <v>0</v>
      </c>
      <c r="O13" s="64">
        <f>+'inventario activos'!P13</f>
        <v>0</v>
      </c>
      <c r="P13" s="64">
        <f>+'inventario activos'!Q13</f>
        <v>0</v>
      </c>
      <c r="Q13" s="63">
        <f>+'inventario activos'!U13</f>
        <v>0</v>
      </c>
      <c r="R13" s="63">
        <f>+'inventario activos'!AB13</f>
        <v>0</v>
      </c>
    </row>
    <row r="14" spans="1:18" ht="60" customHeight="1" x14ac:dyDescent="0.3">
      <c r="A14" s="84">
        <f>+'inventario activos'!E14</f>
        <v>0</v>
      </c>
      <c r="B14" s="83">
        <f>+'inventario activos'!C14</f>
        <v>0</v>
      </c>
      <c r="C14" s="46"/>
      <c r="D14" s="26"/>
      <c r="E14" s="46"/>
      <c r="F14" s="63">
        <f>+'inventario activos'!F14</f>
        <v>0</v>
      </c>
      <c r="G14" s="63">
        <f>+'inventario activos'!G14</f>
        <v>0</v>
      </c>
      <c r="H14" s="26"/>
      <c r="I14" s="63">
        <f>+'inventario activos'!H14</f>
        <v>0</v>
      </c>
      <c r="J14" s="63">
        <f>+'inventario activos'!I14</f>
        <v>0</v>
      </c>
      <c r="K14" s="63">
        <f>+'inventario activos'!J14</f>
        <v>0</v>
      </c>
      <c r="L14" s="63">
        <f>+'inventario activos'!K14</f>
        <v>0</v>
      </c>
      <c r="M14" s="63">
        <f>+'inventario activos'!L14</f>
        <v>0</v>
      </c>
      <c r="N14" s="63">
        <f>+'inventario activos'!O14</f>
        <v>0</v>
      </c>
      <c r="O14" s="64">
        <f>+'inventario activos'!P14</f>
        <v>0</v>
      </c>
      <c r="P14" s="64">
        <f>+'inventario activos'!Q14</f>
        <v>0</v>
      </c>
      <c r="Q14" s="63">
        <f>+'inventario activos'!U14</f>
        <v>0</v>
      </c>
      <c r="R14" s="63">
        <f>+'inventario activos'!AB14</f>
        <v>0</v>
      </c>
    </row>
    <row r="15" spans="1:18" ht="60" customHeight="1" x14ac:dyDescent="0.3">
      <c r="A15" s="84">
        <f>+'inventario activos'!E15</f>
        <v>0</v>
      </c>
      <c r="B15" s="83">
        <f>+'inventario activos'!C15</f>
        <v>0</v>
      </c>
      <c r="C15" s="46"/>
      <c r="D15" s="26"/>
      <c r="E15" s="46"/>
      <c r="F15" s="63">
        <f>+'inventario activos'!F15</f>
        <v>0</v>
      </c>
      <c r="G15" s="63">
        <f>+'inventario activos'!G15</f>
        <v>0</v>
      </c>
      <c r="H15" s="26"/>
      <c r="I15" s="63">
        <f>+'inventario activos'!H15</f>
        <v>0</v>
      </c>
      <c r="J15" s="63">
        <f>+'inventario activos'!I15</f>
        <v>0</v>
      </c>
      <c r="K15" s="63">
        <f>+'inventario activos'!J15</f>
        <v>0</v>
      </c>
      <c r="L15" s="63">
        <f>+'inventario activos'!K15</f>
        <v>0</v>
      </c>
      <c r="M15" s="63">
        <f>+'inventario activos'!L15</f>
        <v>0</v>
      </c>
      <c r="N15" s="63">
        <f>+'inventario activos'!O15</f>
        <v>0</v>
      </c>
      <c r="O15" s="64">
        <f>+'inventario activos'!P15</f>
        <v>0</v>
      </c>
      <c r="P15" s="64">
        <f>+'inventario activos'!Q15</f>
        <v>0</v>
      </c>
      <c r="Q15" s="63">
        <f>+'inventario activos'!U15</f>
        <v>0</v>
      </c>
      <c r="R15" s="63">
        <f>+'inventario activos'!AB15</f>
        <v>0</v>
      </c>
    </row>
    <row r="16" spans="1:18" ht="60" customHeight="1" x14ac:dyDescent="0.3">
      <c r="A16" s="84">
        <f>+'inventario activos'!E16</f>
        <v>0</v>
      </c>
      <c r="B16" s="83">
        <f>+'inventario activos'!C16</f>
        <v>0</v>
      </c>
      <c r="C16" s="46"/>
      <c r="D16" s="26"/>
      <c r="E16" s="46"/>
      <c r="F16" s="63">
        <f>+'inventario activos'!F16</f>
        <v>0</v>
      </c>
      <c r="G16" s="63">
        <f>+'inventario activos'!G16</f>
        <v>0</v>
      </c>
      <c r="H16" s="26"/>
      <c r="I16" s="63">
        <f>+'inventario activos'!H16</f>
        <v>0</v>
      </c>
      <c r="J16" s="63">
        <f>+'inventario activos'!I16</f>
        <v>0</v>
      </c>
      <c r="K16" s="63">
        <f>+'inventario activos'!J16</f>
        <v>0</v>
      </c>
      <c r="L16" s="63">
        <f>+'inventario activos'!K16</f>
        <v>0</v>
      </c>
      <c r="M16" s="63">
        <f>+'inventario activos'!L16</f>
        <v>0</v>
      </c>
      <c r="N16" s="63">
        <f>+'inventario activos'!O16</f>
        <v>0</v>
      </c>
      <c r="O16" s="64">
        <f>+'inventario activos'!P16</f>
        <v>0</v>
      </c>
      <c r="P16" s="64">
        <f>+'inventario activos'!Q16</f>
        <v>0</v>
      </c>
      <c r="Q16" s="63">
        <f>+'inventario activos'!U16</f>
        <v>0</v>
      </c>
      <c r="R16" s="63">
        <f>+'inventario activos'!AB16</f>
        <v>0</v>
      </c>
    </row>
    <row r="17" spans="1:18" ht="60" customHeight="1" x14ac:dyDescent="0.3">
      <c r="A17" s="84">
        <f>+'inventario activos'!E17</f>
        <v>0</v>
      </c>
      <c r="B17" s="83">
        <f>+'inventario activos'!C17</f>
        <v>0</v>
      </c>
      <c r="C17" s="46"/>
      <c r="D17" s="26"/>
      <c r="E17" s="46"/>
      <c r="F17" s="63">
        <f>+'inventario activos'!F17</f>
        <v>0</v>
      </c>
      <c r="G17" s="63">
        <f>+'inventario activos'!G17</f>
        <v>0</v>
      </c>
      <c r="H17" s="26"/>
      <c r="I17" s="63">
        <f>+'inventario activos'!H17</f>
        <v>0</v>
      </c>
      <c r="J17" s="63">
        <f>+'inventario activos'!I17</f>
        <v>0</v>
      </c>
      <c r="K17" s="63">
        <f>+'inventario activos'!J17</f>
        <v>0</v>
      </c>
      <c r="L17" s="63">
        <f>+'inventario activos'!K17</f>
        <v>0</v>
      </c>
      <c r="M17" s="63">
        <f>+'inventario activos'!L17</f>
        <v>0</v>
      </c>
      <c r="N17" s="63">
        <f>+'inventario activos'!O17</f>
        <v>0</v>
      </c>
      <c r="O17" s="64">
        <f>+'inventario activos'!P17</f>
        <v>0</v>
      </c>
      <c r="P17" s="64">
        <f>+'inventario activos'!Q17</f>
        <v>0</v>
      </c>
      <c r="Q17" s="63">
        <f>+'inventario activos'!U17</f>
        <v>0</v>
      </c>
      <c r="R17" s="63">
        <f>+'inventario activos'!AB17</f>
        <v>0</v>
      </c>
    </row>
    <row r="18" spans="1:18" ht="60" customHeight="1" x14ac:dyDescent="0.3">
      <c r="A18" s="84">
        <f>+'inventario activos'!E18</f>
        <v>0</v>
      </c>
      <c r="B18" s="83">
        <f>+'inventario activos'!C18</f>
        <v>0</v>
      </c>
      <c r="C18" s="46"/>
      <c r="D18" s="26"/>
      <c r="E18" s="46"/>
      <c r="F18" s="63">
        <f>+'inventario activos'!F18</f>
        <v>0</v>
      </c>
      <c r="G18" s="63">
        <f>+'inventario activos'!G18</f>
        <v>0</v>
      </c>
      <c r="H18" s="26"/>
      <c r="I18" s="63">
        <f>+'inventario activos'!H18</f>
        <v>0</v>
      </c>
      <c r="J18" s="63">
        <f>+'inventario activos'!I18</f>
        <v>0</v>
      </c>
      <c r="K18" s="63">
        <f>+'inventario activos'!J18</f>
        <v>0</v>
      </c>
      <c r="L18" s="63">
        <f>+'inventario activos'!K18</f>
        <v>0</v>
      </c>
      <c r="M18" s="63">
        <f>+'inventario activos'!L18</f>
        <v>0</v>
      </c>
      <c r="N18" s="63">
        <f>+'inventario activos'!O18</f>
        <v>0</v>
      </c>
      <c r="O18" s="64">
        <f>+'inventario activos'!P18</f>
        <v>0</v>
      </c>
      <c r="P18" s="64">
        <f>+'inventario activos'!Q18</f>
        <v>0</v>
      </c>
      <c r="Q18" s="63">
        <f>+'inventario activos'!U18</f>
        <v>0</v>
      </c>
      <c r="R18" s="63">
        <f>+'inventario activos'!AB18</f>
        <v>0</v>
      </c>
    </row>
    <row r="19" spans="1:18" ht="60" customHeight="1" x14ac:dyDescent="0.3">
      <c r="A19" s="84">
        <f>+'inventario activos'!E19</f>
        <v>0</v>
      </c>
      <c r="B19" s="83">
        <f>+'inventario activos'!C19</f>
        <v>0</v>
      </c>
      <c r="C19" s="46"/>
      <c r="D19" s="26"/>
      <c r="E19" s="46"/>
      <c r="F19" s="63">
        <f>+'inventario activos'!F19</f>
        <v>0</v>
      </c>
      <c r="G19" s="63">
        <f>+'inventario activos'!G19</f>
        <v>0</v>
      </c>
      <c r="H19" s="26"/>
      <c r="I19" s="63">
        <f>+'inventario activos'!H19</f>
        <v>0</v>
      </c>
      <c r="J19" s="63">
        <f>+'inventario activos'!I19</f>
        <v>0</v>
      </c>
      <c r="K19" s="63">
        <f>+'inventario activos'!J19</f>
        <v>0</v>
      </c>
      <c r="L19" s="63">
        <f>+'inventario activos'!K19</f>
        <v>0</v>
      </c>
      <c r="M19" s="63">
        <f>+'inventario activos'!L19</f>
        <v>0</v>
      </c>
      <c r="N19" s="63">
        <f>+'inventario activos'!O19</f>
        <v>0</v>
      </c>
      <c r="O19" s="64">
        <f>+'inventario activos'!P19</f>
        <v>0</v>
      </c>
      <c r="P19" s="64">
        <f>+'inventario activos'!Q19</f>
        <v>0</v>
      </c>
      <c r="Q19" s="63">
        <f>+'inventario activos'!U19</f>
        <v>0</v>
      </c>
      <c r="R19" s="63">
        <f>+'inventario activos'!AB19</f>
        <v>0</v>
      </c>
    </row>
    <row r="20" spans="1:18" ht="60" customHeight="1" x14ac:dyDescent="0.3">
      <c r="A20" s="84">
        <f>+'inventario activos'!E20</f>
        <v>0</v>
      </c>
      <c r="B20" s="83">
        <f>+'inventario activos'!C20</f>
        <v>0</v>
      </c>
      <c r="C20" s="46"/>
      <c r="D20" s="26"/>
      <c r="E20" s="46"/>
      <c r="F20" s="63">
        <f>+'inventario activos'!F20</f>
        <v>0</v>
      </c>
      <c r="G20" s="63">
        <f>+'inventario activos'!G20</f>
        <v>0</v>
      </c>
      <c r="H20" s="26"/>
      <c r="I20" s="63">
        <f>+'inventario activos'!H20</f>
        <v>0</v>
      </c>
      <c r="J20" s="63">
        <f>+'inventario activos'!I20</f>
        <v>0</v>
      </c>
      <c r="K20" s="63">
        <f>+'inventario activos'!J20</f>
        <v>0</v>
      </c>
      <c r="L20" s="63">
        <f>+'inventario activos'!K20</f>
        <v>0</v>
      </c>
      <c r="M20" s="63">
        <f>+'inventario activos'!L20</f>
        <v>0</v>
      </c>
      <c r="N20" s="63">
        <f>+'inventario activos'!O20</f>
        <v>0</v>
      </c>
      <c r="O20" s="64">
        <f>+'inventario activos'!P20</f>
        <v>0</v>
      </c>
      <c r="P20" s="64">
        <f>+'inventario activos'!Q20</f>
        <v>0</v>
      </c>
      <c r="Q20" s="63">
        <f>+'inventario activos'!U20</f>
        <v>0</v>
      </c>
      <c r="R20" s="63">
        <f>+'inventario activos'!AB20</f>
        <v>0</v>
      </c>
    </row>
    <row r="21" spans="1:18" ht="60" customHeight="1" x14ac:dyDescent="0.3">
      <c r="A21" s="84">
        <f>+'inventario activos'!E21</f>
        <v>0</v>
      </c>
      <c r="B21" s="83">
        <f>+'inventario activos'!C21</f>
        <v>0</v>
      </c>
      <c r="C21" s="46"/>
      <c r="D21" s="26"/>
      <c r="E21" s="46"/>
      <c r="F21" s="63">
        <f>+'inventario activos'!F21</f>
        <v>0</v>
      </c>
      <c r="G21" s="63">
        <f>+'inventario activos'!G21</f>
        <v>0</v>
      </c>
      <c r="H21" s="26"/>
      <c r="I21" s="63">
        <f>+'inventario activos'!H21</f>
        <v>0</v>
      </c>
      <c r="J21" s="63">
        <f>+'inventario activos'!I21</f>
        <v>0</v>
      </c>
      <c r="K21" s="63">
        <f>+'inventario activos'!J21</f>
        <v>0</v>
      </c>
      <c r="L21" s="63">
        <f>+'inventario activos'!K21</f>
        <v>0</v>
      </c>
      <c r="M21" s="63">
        <f>+'inventario activos'!L21</f>
        <v>0</v>
      </c>
      <c r="N21" s="63">
        <f>+'inventario activos'!O21</f>
        <v>0</v>
      </c>
      <c r="O21" s="64">
        <f>+'inventario activos'!P21</f>
        <v>0</v>
      </c>
      <c r="P21" s="64">
        <f>+'inventario activos'!Q21</f>
        <v>0</v>
      </c>
      <c r="Q21" s="63">
        <f>+'inventario activos'!U21</f>
        <v>0</v>
      </c>
      <c r="R21" s="63">
        <f>+'inventario activos'!AB21</f>
        <v>0</v>
      </c>
    </row>
    <row r="22" spans="1:18" ht="60" customHeight="1" x14ac:dyDescent="0.3">
      <c r="A22" s="84">
        <f>+'inventario activos'!E22</f>
        <v>0</v>
      </c>
      <c r="B22" s="83">
        <f>+'inventario activos'!C22</f>
        <v>0</v>
      </c>
      <c r="C22" s="46"/>
      <c r="D22" s="26"/>
      <c r="E22" s="46"/>
      <c r="F22" s="63">
        <f>+'inventario activos'!F22</f>
        <v>0</v>
      </c>
      <c r="G22" s="63">
        <f>+'inventario activos'!G22</f>
        <v>0</v>
      </c>
      <c r="H22" s="26"/>
      <c r="I22" s="63">
        <f>+'inventario activos'!H22</f>
        <v>0</v>
      </c>
      <c r="J22" s="63">
        <f>+'inventario activos'!I22</f>
        <v>0</v>
      </c>
      <c r="K22" s="63">
        <f>+'inventario activos'!J22</f>
        <v>0</v>
      </c>
      <c r="L22" s="63">
        <f>+'inventario activos'!K22</f>
        <v>0</v>
      </c>
      <c r="M22" s="63">
        <f>+'inventario activos'!L22</f>
        <v>0</v>
      </c>
      <c r="N22" s="63">
        <f>+'inventario activos'!O22</f>
        <v>0</v>
      </c>
      <c r="O22" s="64">
        <f>+'inventario activos'!P22</f>
        <v>0</v>
      </c>
      <c r="P22" s="64">
        <f>+'inventario activos'!Q22</f>
        <v>0</v>
      </c>
      <c r="Q22" s="63">
        <f>+'inventario activos'!U22</f>
        <v>0</v>
      </c>
      <c r="R22" s="63">
        <f>+'inventario activos'!AB22</f>
        <v>0</v>
      </c>
    </row>
    <row r="23" spans="1:18" ht="60" customHeight="1" x14ac:dyDescent="0.3">
      <c r="A23" s="84">
        <f>+'inventario activos'!E23</f>
        <v>0</v>
      </c>
      <c r="B23" s="83">
        <f>+'inventario activos'!C23</f>
        <v>0</v>
      </c>
      <c r="C23" s="46"/>
      <c r="D23" s="26"/>
      <c r="E23" s="46"/>
      <c r="F23" s="63">
        <f>+'inventario activos'!F23</f>
        <v>0</v>
      </c>
      <c r="G23" s="63">
        <f>+'inventario activos'!G23</f>
        <v>0</v>
      </c>
      <c r="H23" s="26"/>
      <c r="I23" s="63">
        <f>+'inventario activos'!H23</f>
        <v>0</v>
      </c>
      <c r="J23" s="63">
        <f>+'inventario activos'!I23</f>
        <v>0</v>
      </c>
      <c r="K23" s="63">
        <f>+'inventario activos'!J23</f>
        <v>0</v>
      </c>
      <c r="L23" s="63">
        <f>+'inventario activos'!K23</f>
        <v>0</v>
      </c>
      <c r="M23" s="63">
        <f>+'inventario activos'!L23</f>
        <v>0</v>
      </c>
      <c r="N23" s="63">
        <f>+'inventario activos'!O23</f>
        <v>0</v>
      </c>
      <c r="O23" s="64">
        <f>+'inventario activos'!P23</f>
        <v>0</v>
      </c>
      <c r="P23" s="64">
        <f>+'inventario activos'!Q23</f>
        <v>0</v>
      </c>
      <c r="Q23" s="63">
        <f>+'inventario activos'!U23</f>
        <v>0</v>
      </c>
      <c r="R23" s="63">
        <f>+'inventario activos'!AB23</f>
        <v>0</v>
      </c>
    </row>
    <row r="24" spans="1:18" ht="60" customHeight="1" x14ac:dyDescent="0.3">
      <c r="A24" s="84">
        <f>+'inventario activos'!E24</f>
        <v>0</v>
      </c>
      <c r="B24" s="83">
        <f>+'inventario activos'!C24</f>
        <v>0</v>
      </c>
      <c r="C24" s="46"/>
      <c r="D24" s="26"/>
      <c r="E24" s="46"/>
      <c r="F24" s="63">
        <f>+'inventario activos'!F24</f>
        <v>0</v>
      </c>
      <c r="G24" s="63">
        <f>+'inventario activos'!G24</f>
        <v>0</v>
      </c>
      <c r="H24" s="26"/>
      <c r="I24" s="63">
        <f>+'inventario activos'!H24</f>
        <v>0</v>
      </c>
      <c r="J24" s="63">
        <f>+'inventario activos'!I24</f>
        <v>0</v>
      </c>
      <c r="K24" s="63">
        <f>+'inventario activos'!J24</f>
        <v>0</v>
      </c>
      <c r="L24" s="63">
        <f>+'inventario activos'!K24</f>
        <v>0</v>
      </c>
      <c r="M24" s="63">
        <f>+'inventario activos'!L24</f>
        <v>0</v>
      </c>
      <c r="N24" s="63">
        <f>+'inventario activos'!O24</f>
        <v>0</v>
      </c>
      <c r="O24" s="64">
        <f>+'inventario activos'!P24</f>
        <v>0</v>
      </c>
      <c r="P24" s="64">
        <f>+'inventario activos'!Q24</f>
        <v>0</v>
      </c>
      <c r="Q24" s="63">
        <f>+'inventario activos'!U24</f>
        <v>0</v>
      </c>
      <c r="R24" s="63">
        <f>+'inventario activos'!AB24</f>
        <v>0</v>
      </c>
    </row>
    <row r="25" spans="1:18" ht="60" customHeight="1" x14ac:dyDescent="0.3">
      <c r="A25" s="84">
        <f>+'inventario activos'!E25</f>
        <v>0</v>
      </c>
      <c r="B25" s="83">
        <f>+'inventario activos'!C25</f>
        <v>0</v>
      </c>
      <c r="C25" s="46"/>
      <c r="D25" s="26"/>
      <c r="E25" s="46"/>
      <c r="F25" s="63">
        <f>+'inventario activos'!F25</f>
        <v>0</v>
      </c>
      <c r="G25" s="63">
        <f>+'inventario activos'!G25</f>
        <v>0</v>
      </c>
      <c r="H25" s="26"/>
      <c r="I25" s="63">
        <f>+'inventario activos'!H25</f>
        <v>0</v>
      </c>
      <c r="J25" s="63">
        <f>+'inventario activos'!I25</f>
        <v>0</v>
      </c>
      <c r="K25" s="63">
        <f>+'inventario activos'!J25</f>
        <v>0</v>
      </c>
      <c r="L25" s="63">
        <f>+'inventario activos'!K25</f>
        <v>0</v>
      </c>
      <c r="M25" s="63">
        <f>+'inventario activos'!L25</f>
        <v>0</v>
      </c>
      <c r="N25" s="63">
        <f>+'inventario activos'!O25</f>
        <v>0</v>
      </c>
      <c r="O25" s="64">
        <f>+'inventario activos'!P25</f>
        <v>0</v>
      </c>
      <c r="P25" s="64">
        <f>+'inventario activos'!Q25</f>
        <v>0</v>
      </c>
      <c r="Q25" s="63">
        <f>+'inventario activos'!U25</f>
        <v>0</v>
      </c>
      <c r="R25" s="63">
        <f>+'inventario activos'!AB25</f>
        <v>0</v>
      </c>
    </row>
    <row r="26" spans="1:18" ht="60" customHeight="1" x14ac:dyDescent="0.3">
      <c r="A26" s="84">
        <f>+'inventario activos'!E26</f>
        <v>0</v>
      </c>
      <c r="B26" s="83">
        <f>+'inventario activos'!C26</f>
        <v>0</v>
      </c>
      <c r="C26" s="46"/>
      <c r="D26" s="26"/>
      <c r="E26" s="46"/>
      <c r="F26" s="63">
        <f>+'inventario activos'!F26</f>
        <v>0</v>
      </c>
      <c r="G26" s="63">
        <f>+'inventario activos'!G26</f>
        <v>0</v>
      </c>
      <c r="H26" s="26"/>
      <c r="I26" s="63">
        <f>+'inventario activos'!H26</f>
        <v>0</v>
      </c>
      <c r="J26" s="63">
        <f>+'inventario activos'!I26</f>
        <v>0</v>
      </c>
      <c r="K26" s="63">
        <f>+'inventario activos'!J26</f>
        <v>0</v>
      </c>
      <c r="L26" s="63">
        <f>+'inventario activos'!K26</f>
        <v>0</v>
      </c>
      <c r="M26" s="63">
        <f>+'inventario activos'!L26</f>
        <v>0</v>
      </c>
      <c r="N26" s="63">
        <f>+'inventario activos'!O26</f>
        <v>0</v>
      </c>
      <c r="O26" s="64">
        <f>+'inventario activos'!P26</f>
        <v>0</v>
      </c>
      <c r="P26" s="64">
        <f>+'inventario activos'!Q26</f>
        <v>0</v>
      </c>
      <c r="Q26" s="63">
        <f>+'inventario activos'!U26</f>
        <v>0</v>
      </c>
      <c r="R26" s="63">
        <f>+'inventario activos'!AB26</f>
        <v>0</v>
      </c>
    </row>
    <row r="27" spans="1:18" ht="60" customHeight="1" x14ac:dyDescent="0.3">
      <c r="A27" s="84">
        <f>+'inventario activos'!E27</f>
        <v>0</v>
      </c>
      <c r="B27" s="83">
        <f>+'inventario activos'!C27</f>
        <v>0</v>
      </c>
      <c r="C27" s="46"/>
      <c r="D27" s="26"/>
      <c r="E27" s="46"/>
      <c r="F27" s="63">
        <f>+'inventario activos'!F27</f>
        <v>0</v>
      </c>
      <c r="G27" s="63">
        <f>+'inventario activos'!G27</f>
        <v>0</v>
      </c>
      <c r="H27" s="26"/>
      <c r="I27" s="63">
        <f>+'inventario activos'!H27</f>
        <v>0</v>
      </c>
      <c r="J27" s="63">
        <f>+'inventario activos'!I27</f>
        <v>0</v>
      </c>
      <c r="K27" s="63">
        <f>+'inventario activos'!J27</f>
        <v>0</v>
      </c>
      <c r="L27" s="63">
        <f>+'inventario activos'!K27</f>
        <v>0</v>
      </c>
      <c r="M27" s="63">
        <f>+'inventario activos'!L27</f>
        <v>0</v>
      </c>
      <c r="N27" s="63">
        <f>+'inventario activos'!O27</f>
        <v>0</v>
      </c>
      <c r="O27" s="64">
        <f>+'inventario activos'!P27</f>
        <v>0</v>
      </c>
      <c r="P27" s="64">
        <f>+'inventario activos'!Q27</f>
        <v>0</v>
      </c>
      <c r="Q27" s="63">
        <f>+'inventario activos'!U27</f>
        <v>0</v>
      </c>
      <c r="R27" s="63">
        <f>+'inventario activos'!AB27</f>
        <v>0</v>
      </c>
    </row>
    <row r="28" spans="1:18" ht="60" customHeight="1" x14ac:dyDescent="0.3">
      <c r="A28" s="84">
        <f>+'inventario activos'!E28</f>
        <v>0</v>
      </c>
      <c r="B28" s="83">
        <f>+'inventario activos'!C28</f>
        <v>0</v>
      </c>
      <c r="C28" s="46"/>
      <c r="D28" s="26"/>
      <c r="E28" s="46"/>
      <c r="F28" s="63">
        <f>+'inventario activos'!F28</f>
        <v>0</v>
      </c>
      <c r="G28" s="63">
        <f>+'inventario activos'!G28</f>
        <v>0</v>
      </c>
      <c r="H28" s="26"/>
      <c r="I28" s="63">
        <f>+'inventario activos'!H28</f>
        <v>0</v>
      </c>
      <c r="J28" s="63">
        <f>+'inventario activos'!I28</f>
        <v>0</v>
      </c>
      <c r="K28" s="63">
        <f>+'inventario activos'!J28</f>
        <v>0</v>
      </c>
      <c r="L28" s="63">
        <f>+'inventario activos'!K28</f>
        <v>0</v>
      </c>
      <c r="M28" s="63">
        <f>+'inventario activos'!L28</f>
        <v>0</v>
      </c>
      <c r="N28" s="63">
        <f>+'inventario activos'!O28</f>
        <v>0</v>
      </c>
      <c r="O28" s="64">
        <f>+'inventario activos'!P28</f>
        <v>0</v>
      </c>
      <c r="P28" s="64">
        <f>+'inventario activos'!Q28</f>
        <v>0</v>
      </c>
      <c r="Q28" s="63">
        <f>+'inventario activos'!U28</f>
        <v>0</v>
      </c>
      <c r="R28" s="63">
        <f>+'inventario activos'!AB28</f>
        <v>0</v>
      </c>
    </row>
    <row r="29" spans="1:18" ht="60" customHeight="1" x14ac:dyDescent="0.3">
      <c r="A29" s="84">
        <f>+'inventario activos'!E29</f>
        <v>0</v>
      </c>
      <c r="B29" s="83">
        <f>+'inventario activos'!C29</f>
        <v>0</v>
      </c>
      <c r="C29" s="46"/>
      <c r="D29" s="26"/>
      <c r="E29" s="46"/>
      <c r="F29" s="63">
        <f>+'inventario activos'!F29</f>
        <v>0</v>
      </c>
      <c r="G29" s="63">
        <f>+'inventario activos'!G29</f>
        <v>0</v>
      </c>
      <c r="H29" s="26"/>
      <c r="I29" s="63">
        <f>+'inventario activos'!H29</f>
        <v>0</v>
      </c>
      <c r="J29" s="63">
        <f>+'inventario activos'!I29</f>
        <v>0</v>
      </c>
      <c r="K29" s="63">
        <f>+'inventario activos'!J29</f>
        <v>0</v>
      </c>
      <c r="L29" s="63">
        <f>+'inventario activos'!K29</f>
        <v>0</v>
      </c>
      <c r="M29" s="63">
        <f>+'inventario activos'!L29</f>
        <v>0</v>
      </c>
      <c r="N29" s="63">
        <f>+'inventario activos'!O29</f>
        <v>0</v>
      </c>
      <c r="O29" s="64">
        <f>+'inventario activos'!P29</f>
        <v>0</v>
      </c>
      <c r="P29" s="64">
        <f>+'inventario activos'!Q29</f>
        <v>0</v>
      </c>
      <c r="Q29" s="63">
        <f>+'inventario activos'!U29</f>
        <v>0</v>
      </c>
      <c r="R29" s="63">
        <f>+'inventario activos'!AB29</f>
        <v>0</v>
      </c>
    </row>
    <row r="30" spans="1:18" ht="60" customHeight="1" x14ac:dyDescent="0.3">
      <c r="A30" s="84">
        <f>+'inventario activos'!E30</f>
        <v>0</v>
      </c>
      <c r="B30" s="83">
        <f>+'inventario activos'!C30</f>
        <v>0</v>
      </c>
      <c r="C30" s="46"/>
      <c r="D30" s="26"/>
      <c r="E30" s="46"/>
      <c r="F30" s="63">
        <f>+'inventario activos'!F30</f>
        <v>0</v>
      </c>
      <c r="G30" s="63">
        <f>+'inventario activos'!G30</f>
        <v>0</v>
      </c>
      <c r="H30" s="26"/>
      <c r="I30" s="63">
        <f>+'inventario activos'!H30</f>
        <v>0</v>
      </c>
      <c r="J30" s="63">
        <f>+'inventario activos'!I30</f>
        <v>0</v>
      </c>
      <c r="K30" s="63">
        <f>+'inventario activos'!J30</f>
        <v>0</v>
      </c>
      <c r="L30" s="63">
        <f>+'inventario activos'!K30</f>
        <v>0</v>
      </c>
      <c r="M30" s="63">
        <f>+'inventario activos'!L30</f>
        <v>0</v>
      </c>
      <c r="N30" s="63">
        <f>+'inventario activos'!O30</f>
        <v>0</v>
      </c>
      <c r="O30" s="64">
        <f>+'inventario activos'!P30</f>
        <v>0</v>
      </c>
      <c r="P30" s="64">
        <f>+'inventario activos'!Q30</f>
        <v>0</v>
      </c>
      <c r="Q30" s="63">
        <f>+'inventario activos'!U30</f>
        <v>0</v>
      </c>
      <c r="R30" s="63">
        <f>+'inventario activos'!AB30</f>
        <v>0</v>
      </c>
    </row>
    <row r="31" spans="1:18" ht="60" customHeight="1" x14ac:dyDescent="0.3">
      <c r="A31" s="84">
        <f>+'inventario activos'!E31</f>
        <v>0</v>
      </c>
      <c r="B31" s="83">
        <f>+'inventario activos'!C31</f>
        <v>0</v>
      </c>
      <c r="C31" s="46"/>
      <c r="D31" s="26"/>
      <c r="E31" s="46"/>
      <c r="F31" s="63">
        <f>+'inventario activos'!F31</f>
        <v>0</v>
      </c>
      <c r="G31" s="63">
        <f>+'inventario activos'!G31</f>
        <v>0</v>
      </c>
      <c r="H31" s="26"/>
      <c r="I31" s="63">
        <f>+'inventario activos'!H31</f>
        <v>0</v>
      </c>
      <c r="J31" s="63">
        <f>+'inventario activos'!I31</f>
        <v>0</v>
      </c>
      <c r="K31" s="63">
        <f>+'inventario activos'!J31</f>
        <v>0</v>
      </c>
      <c r="L31" s="63">
        <f>+'inventario activos'!K31</f>
        <v>0</v>
      </c>
      <c r="M31" s="63">
        <f>+'inventario activos'!L31</f>
        <v>0</v>
      </c>
      <c r="N31" s="63">
        <f>+'inventario activos'!O31</f>
        <v>0</v>
      </c>
      <c r="O31" s="64">
        <f>+'inventario activos'!P31</f>
        <v>0</v>
      </c>
      <c r="P31" s="64">
        <f>+'inventario activos'!Q31</f>
        <v>0</v>
      </c>
      <c r="Q31" s="63">
        <f>+'inventario activos'!U31</f>
        <v>0</v>
      </c>
      <c r="R31" s="63">
        <f>+'inventario activos'!AB31</f>
        <v>0</v>
      </c>
    </row>
    <row r="32" spans="1:18" ht="60" customHeight="1" x14ac:dyDescent="0.3">
      <c r="A32" s="84">
        <f>+'inventario activos'!E32</f>
        <v>0</v>
      </c>
      <c r="B32" s="83">
        <f>+'inventario activos'!C32</f>
        <v>0</v>
      </c>
      <c r="C32" s="46"/>
      <c r="D32" s="26"/>
      <c r="E32" s="46"/>
      <c r="F32" s="63">
        <f>+'inventario activos'!F32</f>
        <v>0</v>
      </c>
      <c r="G32" s="63">
        <f>+'inventario activos'!G32</f>
        <v>0</v>
      </c>
      <c r="H32" s="26"/>
      <c r="I32" s="63">
        <f>+'inventario activos'!H32</f>
        <v>0</v>
      </c>
      <c r="J32" s="63">
        <f>+'inventario activos'!I32</f>
        <v>0</v>
      </c>
      <c r="K32" s="63">
        <f>+'inventario activos'!J32</f>
        <v>0</v>
      </c>
      <c r="L32" s="63">
        <f>+'inventario activos'!K32</f>
        <v>0</v>
      </c>
      <c r="M32" s="63">
        <f>+'inventario activos'!L32</f>
        <v>0</v>
      </c>
      <c r="N32" s="63">
        <f>+'inventario activos'!O32</f>
        <v>0</v>
      </c>
      <c r="O32" s="64">
        <f>+'inventario activos'!P32</f>
        <v>0</v>
      </c>
      <c r="P32" s="64">
        <f>+'inventario activos'!Q32</f>
        <v>0</v>
      </c>
      <c r="Q32" s="63">
        <f>+'inventario activos'!U32</f>
        <v>0</v>
      </c>
      <c r="R32" s="63">
        <f>+'inventario activos'!AB32</f>
        <v>0</v>
      </c>
    </row>
    <row r="33" spans="1:18" ht="60" customHeight="1" x14ac:dyDescent="0.3">
      <c r="A33" s="84">
        <f>+'inventario activos'!E33</f>
        <v>0</v>
      </c>
      <c r="B33" s="83">
        <f>+'inventario activos'!C33</f>
        <v>0</v>
      </c>
      <c r="C33" s="46"/>
      <c r="D33" s="26"/>
      <c r="E33" s="46"/>
      <c r="F33" s="63">
        <f>+'inventario activos'!F33</f>
        <v>0</v>
      </c>
      <c r="G33" s="63">
        <f>+'inventario activos'!G33</f>
        <v>0</v>
      </c>
      <c r="H33" s="26"/>
      <c r="I33" s="63">
        <f>+'inventario activos'!H33</f>
        <v>0</v>
      </c>
      <c r="J33" s="63">
        <f>+'inventario activos'!I33</f>
        <v>0</v>
      </c>
      <c r="K33" s="63">
        <f>+'inventario activos'!J33</f>
        <v>0</v>
      </c>
      <c r="L33" s="63">
        <f>+'inventario activos'!K33</f>
        <v>0</v>
      </c>
      <c r="M33" s="63">
        <f>+'inventario activos'!L33</f>
        <v>0</v>
      </c>
      <c r="N33" s="63">
        <f>+'inventario activos'!O33</f>
        <v>0</v>
      </c>
      <c r="O33" s="64">
        <f>+'inventario activos'!P33</f>
        <v>0</v>
      </c>
      <c r="P33" s="64">
        <f>+'inventario activos'!Q33</f>
        <v>0</v>
      </c>
      <c r="Q33" s="63">
        <f>+'inventario activos'!U33</f>
        <v>0</v>
      </c>
      <c r="R33" s="63">
        <f>+'inventario activos'!AB33</f>
        <v>0</v>
      </c>
    </row>
    <row r="34" spans="1:18" ht="60" customHeight="1" x14ac:dyDescent="0.3">
      <c r="A34" s="84">
        <f>+'inventario activos'!E34</f>
        <v>0</v>
      </c>
      <c r="B34" s="83">
        <f>+'inventario activos'!C34</f>
        <v>0</v>
      </c>
      <c r="C34" s="46"/>
      <c r="D34" s="26"/>
      <c r="E34" s="46"/>
      <c r="F34" s="63">
        <f>+'inventario activos'!F34</f>
        <v>0</v>
      </c>
      <c r="G34" s="63">
        <f>+'inventario activos'!G34</f>
        <v>0</v>
      </c>
      <c r="H34" s="26"/>
      <c r="I34" s="63">
        <f>+'inventario activos'!H34</f>
        <v>0</v>
      </c>
      <c r="J34" s="63">
        <f>+'inventario activos'!I34</f>
        <v>0</v>
      </c>
      <c r="K34" s="63">
        <f>+'inventario activos'!J34</f>
        <v>0</v>
      </c>
      <c r="L34" s="63">
        <f>+'inventario activos'!K34</f>
        <v>0</v>
      </c>
      <c r="M34" s="63">
        <f>+'inventario activos'!L34</f>
        <v>0</v>
      </c>
      <c r="N34" s="63">
        <f>+'inventario activos'!O34</f>
        <v>0</v>
      </c>
      <c r="O34" s="64">
        <f>+'inventario activos'!P34</f>
        <v>0</v>
      </c>
      <c r="P34" s="64">
        <f>+'inventario activos'!Q34</f>
        <v>0</v>
      </c>
      <c r="Q34" s="63">
        <f>+'inventario activos'!U34</f>
        <v>0</v>
      </c>
      <c r="R34" s="63">
        <f>+'inventario activos'!AB34</f>
        <v>0</v>
      </c>
    </row>
    <row r="35" spans="1:18" ht="60" customHeight="1" x14ac:dyDescent="0.3">
      <c r="A35" s="84">
        <f>+'inventario activos'!E35</f>
        <v>0</v>
      </c>
      <c r="B35" s="83">
        <f>+'inventario activos'!C35</f>
        <v>0</v>
      </c>
      <c r="C35" s="46"/>
      <c r="D35" s="26"/>
      <c r="E35" s="46"/>
      <c r="F35" s="63">
        <f>+'inventario activos'!F35</f>
        <v>0</v>
      </c>
      <c r="G35" s="63">
        <f>+'inventario activos'!G35</f>
        <v>0</v>
      </c>
      <c r="H35" s="26"/>
      <c r="I35" s="63">
        <f>+'inventario activos'!H35</f>
        <v>0</v>
      </c>
      <c r="J35" s="63">
        <f>+'inventario activos'!I35</f>
        <v>0</v>
      </c>
      <c r="K35" s="63">
        <f>+'inventario activos'!J35</f>
        <v>0</v>
      </c>
      <c r="L35" s="63">
        <f>+'inventario activos'!K35</f>
        <v>0</v>
      </c>
      <c r="M35" s="63">
        <f>+'inventario activos'!L35</f>
        <v>0</v>
      </c>
      <c r="N35" s="63">
        <f>+'inventario activos'!O35</f>
        <v>0</v>
      </c>
      <c r="O35" s="64">
        <f>+'inventario activos'!P35</f>
        <v>0</v>
      </c>
      <c r="P35" s="64">
        <f>+'inventario activos'!Q35</f>
        <v>0</v>
      </c>
      <c r="Q35" s="63">
        <f>+'inventario activos'!U35</f>
        <v>0</v>
      </c>
      <c r="R35" s="63">
        <f>+'inventario activos'!AB35</f>
        <v>0</v>
      </c>
    </row>
    <row r="36" spans="1:18" ht="60" customHeight="1" x14ac:dyDescent="0.3">
      <c r="A36" s="84">
        <f>+'inventario activos'!E36</f>
        <v>0</v>
      </c>
      <c r="B36" s="83">
        <f>+'inventario activos'!C36</f>
        <v>0</v>
      </c>
      <c r="C36" s="46"/>
      <c r="D36" s="26"/>
      <c r="E36" s="46"/>
      <c r="F36" s="63">
        <f>+'inventario activos'!F36</f>
        <v>0</v>
      </c>
      <c r="G36" s="63">
        <f>+'inventario activos'!G36</f>
        <v>0</v>
      </c>
      <c r="H36" s="26"/>
      <c r="I36" s="63">
        <f>+'inventario activos'!H36</f>
        <v>0</v>
      </c>
      <c r="J36" s="63">
        <f>+'inventario activos'!I36</f>
        <v>0</v>
      </c>
      <c r="K36" s="63">
        <f>+'inventario activos'!J36</f>
        <v>0</v>
      </c>
      <c r="L36" s="63">
        <f>+'inventario activos'!K36</f>
        <v>0</v>
      </c>
      <c r="M36" s="63">
        <f>+'inventario activos'!L36</f>
        <v>0</v>
      </c>
      <c r="N36" s="63">
        <f>+'inventario activos'!O36</f>
        <v>0</v>
      </c>
      <c r="O36" s="64">
        <f>+'inventario activos'!P36</f>
        <v>0</v>
      </c>
      <c r="P36" s="64">
        <f>+'inventario activos'!Q36</f>
        <v>0</v>
      </c>
      <c r="Q36" s="63">
        <f>+'inventario activos'!U36</f>
        <v>0</v>
      </c>
      <c r="R36" s="63">
        <f>+'inventario activos'!AB36</f>
        <v>0</v>
      </c>
    </row>
    <row r="37" spans="1:18" ht="60" customHeight="1" x14ac:dyDescent="0.3">
      <c r="A37" s="84">
        <f>+'inventario activos'!E37</f>
        <v>0</v>
      </c>
      <c r="B37" s="83">
        <f>+'inventario activos'!C37</f>
        <v>0</v>
      </c>
      <c r="C37" s="46"/>
      <c r="D37" s="26"/>
      <c r="E37" s="46"/>
      <c r="F37" s="63">
        <f>+'inventario activos'!F37</f>
        <v>0</v>
      </c>
      <c r="G37" s="63">
        <f>+'inventario activos'!G37</f>
        <v>0</v>
      </c>
      <c r="H37" s="26"/>
      <c r="I37" s="63">
        <f>+'inventario activos'!H37</f>
        <v>0</v>
      </c>
      <c r="J37" s="63">
        <f>+'inventario activos'!I37</f>
        <v>0</v>
      </c>
      <c r="K37" s="63">
        <f>+'inventario activos'!J37</f>
        <v>0</v>
      </c>
      <c r="L37" s="63">
        <f>+'inventario activos'!K37</f>
        <v>0</v>
      </c>
      <c r="M37" s="63">
        <f>+'inventario activos'!L37</f>
        <v>0</v>
      </c>
      <c r="N37" s="63">
        <f>+'inventario activos'!O37</f>
        <v>0</v>
      </c>
      <c r="O37" s="64">
        <f>+'inventario activos'!P37</f>
        <v>0</v>
      </c>
      <c r="P37" s="64">
        <f>+'inventario activos'!Q37</f>
        <v>0</v>
      </c>
      <c r="Q37" s="63">
        <f>+'inventario activos'!U37</f>
        <v>0</v>
      </c>
      <c r="R37" s="63">
        <f>+'inventario activos'!AB37</f>
        <v>0</v>
      </c>
    </row>
    <row r="38" spans="1:18" ht="60" customHeight="1" x14ac:dyDescent="0.3">
      <c r="A38" s="84">
        <f>+'inventario activos'!E38</f>
        <v>0</v>
      </c>
      <c r="B38" s="83">
        <f>+'inventario activos'!C38</f>
        <v>0</v>
      </c>
      <c r="C38" s="46"/>
      <c r="D38" s="26"/>
      <c r="E38" s="46"/>
      <c r="F38" s="63">
        <f>+'inventario activos'!F38</f>
        <v>0</v>
      </c>
      <c r="G38" s="63">
        <f>+'inventario activos'!G38</f>
        <v>0</v>
      </c>
      <c r="H38" s="26"/>
      <c r="I38" s="63">
        <f>+'inventario activos'!H38</f>
        <v>0</v>
      </c>
      <c r="J38" s="63">
        <f>+'inventario activos'!I38</f>
        <v>0</v>
      </c>
      <c r="K38" s="63">
        <f>+'inventario activos'!J38</f>
        <v>0</v>
      </c>
      <c r="L38" s="63">
        <f>+'inventario activos'!K38</f>
        <v>0</v>
      </c>
      <c r="M38" s="63">
        <f>+'inventario activos'!L38</f>
        <v>0</v>
      </c>
      <c r="N38" s="63">
        <f>+'inventario activos'!O38</f>
        <v>0</v>
      </c>
      <c r="O38" s="64">
        <f>+'inventario activos'!P38</f>
        <v>0</v>
      </c>
      <c r="P38" s="64">
        <f>+'inventario activos'!Q38</f>
        <v>0</v>
      </c>
      <c r="Q38" s="63">
        <f>+'inventario activos'!U38</f>
        <v>0</v>
      </c>
      <c r="R38" s="63">
        <f>+'inventario activos'!AB38</f>
        <v>0</v>
      </c>
    </row>
    <row r="39" spans="1:18" ht="60" customHeight="1" x14ac:dyDescent="0.3">
      <c r="A39" s="84">
        <f>+'inventario activos'!E39</f>
        <v>0</v>
      </c>
      <c r="B39" s="83">
        <f>+'inventario activos'!C39</f>
        <v>0</v>
      </c>
      <c r="C39" s="46"/>
      <c r="D39" s="26"/>
      <c r="E39" s="46"/>
      <c r="F39" s="63">
        <f>+'inventario activos'!F39</f>
        <v>0</v>
      </c>
      <c r="G39" s="63">
        <f>+'inventario activos'!G39</f>
        <v>0</v>
      </c>
      <c r="H39" s="26"/>
      <c r="I39" s="63">
        <f>+'inventario activos'!H39</f>
        <v>0</v>
      </c>
      <c r="J39" s="63">
        <f>+'inventario activos'!I39</f>
        <v>0</v>
      </c>
      <c r="K39" s="63">
        <f>+'inventario activos'!J39</f>
        <v>0</v>
      </c>
      <c r="L39" s="63">
        <f>+'inventario activos'!K39</f>
        <v>0</v>
      </c>
      <c r="M39" s="63">
        <f>+'inventario activos'!L39</f>
        <v>0</v>
      </c>
      <c r="N39" s="63">
        <f>+'inventario activos'!O39</f>
        <v>0</v>
      </c>
      <c r="O39" s="64">
        <f>+'inventario activos'!P39</f>
        <v>0</v>
      </c>
      <c r="P39" s="64">
        <f>+'inventario activos'!Q39</f>
        <v>0</v>
      </c>
      <c r="Q39" s="63">
        <f>+'inventario activos'!U39</f>
        <v>0</v>
      </c>
      <c r="R39" s="63">
        <f>+'inventario activos'!AB39</f>
        <v>0</v>
      </c>
    </row>
    <row r="40" spans="1:18" ht="60" customHeight="1" x14ac:dyDescent="0.3">
      <c r="A40" s="84">
        <f>+'inventario activos'!E40</f>
        <v>0</v>
      </c>
      <c r="B40" s="83">
        <f>+'inventario activos'!C40</f>
        <v>0</v>
      </c>
      <c r="C40" s="46"/>
      <c r="D40" s="26"/>
      <c r="E40" s="46"/>
      <c r="F40" s="63">
        <f>+'inventario activos'!F40</f>
        <v>0</v>
      </c>
      <c r="G40" s="63">
        <f>+'inventario activos'!G40</f>
        <v>0</v>
      </c>
      <c r="H40" s="26"/>
      <c r="I40" s="63">
        <f>+'inventario activos'!H40</f>
        <v>0</v>
      </c>
      <c r="J40" s="63">
        <f>+'inventario activos'!I40</f>
        <v>0</v>
      </c>
      <c r="K40" s="63">
        <f>+'inventario activos'!J40</f>
        <v>0</v>
      </c>
      <c r="L40" s="63">
        <f>+'inventario activos'!K40</f>
        <v>0</v>
      </c>
      <c r="M40" s="63">
        <f>+'inventario activos'!L40</f>
        <v>0</v>
      </c>
      <c r="N40" s="63">
        <f>+'inventario activos'!O40</f>
        <v>0</v>
      </c>
      <c r="O40" s="64">
        <f>+'inventario activos'!P40</f>
        <v>0</v>
      </c>
      <c r="P40" s="64">
        <f>+'inventario activos'!Q40</f>
        <v>0</v>
      </c>
      <c r="Q40" s="63">
        <f>+'inventario activos'!U40</f>
        <v>0</v>
      </c>
      <c r="R40" s="63">
        <f>+'inventario activos'!AB40</f>
        <v>0</v>
      </c>
    </row>
    <row r="41" spans="1:18" ht="60" customHeight="1" x14ac:dyDescent="0.3">
      <c r="A41" s="84">
        <f>+'inventario activos'!E41</f>
        <v>0</v>
      </c>
      <c r="B41" s="83">
        <f>+'inventario activos'!C41</f>
        <v>0</v>
      </c>
      <c r="C41" s="46"/>
      <c r="D41" s="26"/>
      <c r="E41" s="46"/>
      <c r="F41" s="63">
        <f>+'inventario activos'!F41</f>
        <v>0</v>
      </c>
      <c r="G41" s="63">
        <f>+'inventario activos'!G41</f>
        <v>0</v>
      </c>
      <c r="H41" s="26"/>
      <c r="I41" s="63">
        <f>+'inventario activos'!H41</f>
        <v>0</v>
      </c>
      <c r="J41" s="63">
        <f>+'inventario activos'!I41</f>
        <v>0</v>
      </c>
      <c r="K41" s="63">
        <f>+'inventario activos'!J41</f>
        <v>0</v>
      </c>
      <c r="L41" s="63">
        <f>+'inventario activos'!K41</f>
        <v>0</v>
      </c>
      <c r="M41" s="63">
        <f>+'inventario activos'!L41</f>
        <v>0</v>
      </c>
      <c r="N41" s="63">
        <f>+'inventario activos'!O41</f>
        <v>0</v>
      </c>
      <c r="O41" s="64">
        <f>+'inventario activos'!P41</f>
        <v>0</v>
      </c>
      <c r="P41" s="64">
        <f>+'inventario activos'!Q41</f>
        <v>0</v>
      </c>
      <c r="Q41" s="63">
        <f>+'inventario activos'!U41</f>
        <v>0</v>
      </c>
      <c r="R41" s="63">
        <f>+'inventario activos'!AB41</f>
        <v>0</v>
      </c>
    </row>
    <row r="42" spans="1:18" ht="60" customHeight="1" x14ac:dyDescent="0.3">
      <c r="A42" s="84">
        <f>+'inventario activos'!E42</f>
        <v>0</v>
      </c>
      <c r="B42" s="83">
        <f>+'inventario activos'!C42</f>
        <v>0</v>
      </c>
      <c r="C42" s="46"/>
      <c r="D42" s="26"/>
      <c r="E42" s="46"/>
      <c r="F42" s="63">
        <f>+'inventario activos'!F42</f>
        <v>0</v>
      </c>
      <c r="G42" s="63">
        <f>+'inventario activos'!G42</f>
        <v>0</v>
      </c>
      <c r="H42" s="26"/>
      <c r="I42" s="63">
        <f>+'inventario activos'!H42</f>
        <v>0</v>
      </c>
      <c r="J42" s="63">
        <f>+'inventario activos'!I42</f>
        <v>0</v>
      </c>
      <c r="K42" s="63">
        <f>+'inventario activos'!J42</f>
        <v>0</v>
      </c>
      <c r="L42" s="63">
        <f>+'inventario activos'!K42</f>
        <v>0</v>
      </c>
      <c r="M42" s="63">
        <f>+'inventario activos'!L42</f>
        <v>0</v>
      </c>
      <c r="N42" s="63">
        <f>+'inventario activos'!O42</f>
        <v>0</v>
      </c>
      <c r="O42" s="64">
        <f>+'inventario activos'!P42</f>
        <v>0</v>
      </c>
      <c r="P42" s="64">
        <f>+'inventario activos'!Q42</f>
        <v>0</v>
      </c>
      <c r="Q42" s="63">
        <f>+'inventario activos'!U42</f>
        <v>0</v>
      </c>
      <c r="R42" s="63">
        <f>+'inventario activos'!AB42</f>
        <v>0</v>
      </c>
    </row>
    <row r="43" spans="1:18" ht="60" customHeight="1" x14ac:dyDescent="0.3">
      <c r="A43" s="84">
        <f>+'inventario activos'!E43</f>
        <v>0</v>
      </c>
      <c r="B43" s="83">
        <f>+'inventario activos'!C43</f>
        <v>0</v>
      </c>
      <c r="C43" s="46"/>
      <c r="D43" s="26"/>
      <c r="E43" s="46"/>
      <c r="F43" s="63">
        <f>+'inventario activos'!F43</f>
        <v>0</v>
      </c>
      <c r="G43" s="63">
        <f>+'inventario activos'!G43</f>
        <v>0</v>
      </c>
      <c r="H43" s="26"/>
      <c r="I43" s="63">
        <f>+'inventario activos'!H43</f>
        <v>0</v>
      </c>
      <c r="J43" s="63">
        <f>+'inventario activos'!I43</f>
        <v>0</v>
      </c>
      <c r="K43" s="63">
        <f>+'inventario activos'!J43</f>
        <v>0</v>
      </c>
      <c r="L43" s="63">
        <f>+'inventario activos'!K43</f>
        <v>0</v>
      </c>
      <c r="M43" s="63">
        <f>+'inventario activos'!L43</f>
        <v>0</v>
      </c>
      <c r="N43" s="63">
        <f>+'inventario activos'!O43</f>
        <v>0</v>
      </c>
      <c r="O43" s="64">
        <f>+'inventario activos'!P43</f>
        <v>0</v>
      </c>
      <c r="P43" s="64">
        <f>+'inventario activos'!Q43</f>
        <v>0</v>
      </c>
      <c r="Q43" s="63">
        <f>+'inventario activos'!U43</f>
        <v>0</v>
      </c>
      <c r="R43" s="63">
        <f>+'inventario activos'!AB43</f>
        <v>0</v>
      </c>
    </row>
    <row r="44" spans="1:18" ht="60" customHeight="1" x14ac:dyDescent="0.3">
      <c r="A44" s="84">
        <f>+'inventario activos'!E44</f>
        <v>0</v>
      </c>
      <c r="B44" s="83">
        <f>+'inventario activos'!C44</f>
        <v>0</v>
      </c>
      <c r="C44" s="46"/>
      <c r="D44" s="26"/>
      <c r="E44" s="46"/>
      <c r="F44" s="63">
        <f>+'inventario activos'!F44</f>
        <v>0</v>
      </c>
      <c r="G44" s="63">
        <f>+'inventario activos'!G44</f>
        <v>0</v>
      </c>
      <c r="H44" s="26"/>
      <c r="I44" s="63">
        <f>+'inventario activos'!H44</f>
        <v>0</v>
      </c>
      <c r="J44" s="63">
        <f>+'inventario activos'!I44</f>
        <v>0</v>
      </c>
      <c r="K44" s="63">
        <f>+'inventario activos'!J44</f>
        <v>0</v>
      </c>
      <c r="L44" s="63">
        <f>+'inventario activos'!K44</f>
        <v>0</v>
      </c>
      <c r="M44" s="63">
        <f>+'inventario activos'!L44</f>
        <v>0</v>
      </c>
      <c r="N44" s="63">
        <f>+'inventario activos'!O44</f>
        <v>0</v>
      </c>
      <c r="O44" s="64">
        <f>+'inventario activos'!P44</f>
        <v>0</v>
      </c>
      <c r="P44" s="64">
        <f>+'inventario activos'!Q44</f>
        <v>0</v>
      </c>
      <c r="Q44" s="63">
        <f>+'inventario activos'!U44</f>
        <v>0</v>
      </c>
      <c r="R44" s="63">
        <f>+'inventario activos'!AB44</f>
        <v>0</v>
      </c>
    </row>
    <row r="45" spans="1:18" ht="60" customHeight="1" x14ac:dyDescent="0.3">
      <c r="A45" s="84">
        <f>+'inventario activos'!E45</f>
        <v>0</v>
      </c>
      <c r="B45" s="83">
        <f>+'inventario activos'!C45</f>
        <v>0</v>
      </c>
      <c r="C45" s="46"/>
      <c r="D45" s="26"/>
      <c r="E45" s="46"/>
      <c r="F45" s="63">
        <f>+'inventario activos'!F45</f>
        <v>0</v>
      </c>
      <c r="G45" s="63">
        <f>+'inventario activos'!G45</f>
        <v>0</v>
      </c>
      <c r="H45" s="26"/>
      <c r="I45" s="63">
        <f>+'inventario activos'!H45</f>
        <v>0</v>
      </c>
      <c r="J45" s="63">
        <f>+'inventario activos'!I45</f>
        <v>0</v>
      </c>
      <c r="K45" s="63">
        <f>+'inventario activos'!J45</f>
        <v>0</v>
      </c>
      <c r="L45" s="63">
        <f>+'inventario activos'!K45</f>
        <v>0</v>
      </c>
      <c r="M45" s="63">
        <f>+'inventario activos'!L45</f>
        <v>0</v>
      </c>
      <c r="N45" s="63">
        <f>+'inventario activos'!O45</f>
        <v>0</v>
      </c>
      <c r="O45" s="64">
        <f>+'inventario activos'!P45</f>
        <v>0</v>
      </c>
      <c r="P45" s="64">
        <f>+'inventario activos'!Q45</f>
        <v>0</v>
      </c>
      <c r="Q45" s="63">
        <f>+'inventario activos'!U45</f>
        <v>0</v>
      </c>
      <c r="R45" s="63">
        <f>+'inventario activos'!AB45</f>
        <v>0</v>
      </c>
    </row>
    <row r="46" spans="1:18" ht="60" customHeight="1" x14ac:dyDescent="0.3">
      <c r="A46" s="84">
        <f>+'inventario activos'!E46</f>
        <v>0</v>
      </c>
      <c r="B46" s="83">
        <f>+'inventario activos'!C46</f>
        <v>0</v>
      </c>
      <c r="C46" s="46"/>
      <c r="D46" s="26"/>
      <c r="E46" s="46"/>
      <c r="F46" s="63">
        <f>+'inventario activos'!F46</f>
        <v>0</v>
      </c>
      <c r="G46" s="63">
        <f>+'inventario activos'!G46</f>
        <v>0</v>
      </c>
      <c r="H46" s="26"/>
      <c r="I46" s="63">
        <f>+'inventario activos'!H46</f>
        <v>0</v>
      </c>
      <c r="J46" s="63">
        <f>+'inventario activos'!I46</f>
        <v>0</v>
      </c>
      <c r="K46" s="63">
        <f>+'inventario activos'!J46</f>
        <v>0</v>
      </c>
      <c r="L46" s="63">
        <f>+'inventario activos'!K46</f>
        <v>0</v>
      </c>
      <c r="M46" s="63">
        <f>+'inventario activos'!L46</f>
        <v>0</v>
      </c>
      <c r="N46" s="63">
        <f>+'inventario activos'!O46</f>
        <v>0</v>
      </c>
      <c r="O46" s="64">
        <f>+'inventario activos'!P46</f>
        <v>0</v>
      </c>
      <c r="P46" s="64">
        <f>+'inventario activos'!Q46</f>
        <v>0</v>
      </c>
      <c r="Q46" s="63">
        <f>+'inventario activos'!U46</f>
        <v>0</v>
      </c>
      <c r="R46" s="63">
        <f>+'inventario activos'!AB46</f>
        <v>0</v>
      </c>
    </row>
    <row r="47" spans="1:18" ht="60" customHeight="1" x14ac:dyDescent="0.3">
      <c r="A47" s="84">
        <f>+'inventario activos'!E47</f>
        <v>0</v>
      </c>
      <c r="B47" s="83">
        <f>+'inventario activos'!C47</f>
        <v>0</v>
      </c>
      <c r="C47" s="46"/>
      <c r="D47" s="26"/>
      <c r="E47" s="46"/>
      <c r="F47" s="63">
        <f>+'inventario activos'!F47</f>
        <v>0</v>
      </c>
      <c r="G47" s="63">
        <f>+'inventario activos'!G47</f>
        <v>0</v>
      </c>
      <c r="H47" s="26"/>
      <c r="I47" s="63">
        <f>+'inventario activos'!H47</f>
        <v>0</v>
      </c>
      <c r="J47" s="63">
        <f>+'inventario activos'!I47</f>
        <v>0</v>
      </c>
      <c r="K47" s="63">
        <f>+'inventario activos'!J47</f>
        <v>0</v>
      </c>
      <c r="L47" s="63">
        <f>+'inventario activos'!K47</f>
        <v>0</v>
      </c>
      <c r="M47" s="63">
        <f>+'inventario activos'!L47</f>
        <v>0</v>
      </c>
      <c r="N47" s="63">
        <f>+'inventario activos'!O47</f>
        <v>0</v>
      </c>
      <c r="O47" s="64">
        <f>+'inventario activos'!P47</f>
        <v>0</v>
      </c>
      <c r="P47" s="64">
        <f>+'inventario activos'!Q47</f>
        <v>0</v>
      </c>
      <c r="Q47" s="63">
        <f>+'inventario activos'!U47</f>
        <v>0</v>
      </c>
      <c r="R47" s="63">
        <f>+'inventario activos'!AB47</f>
        <v>0</v>
      </c>
    </row>
    <row r="48" spans="1:18" ht="60" customHeight="1" x14ac:dyDescent="0.3">
      <c r="A48" s="84">
        <f>+'inventario activos'!E48</f>
        <v>0</v>
      </c>
      <c r="B48" s="83">
        <f>+'inventario activos'!C48</f>
        <v>0</v>
      </c>
      <c r="C48" s="46"/>
      <c r="D48" s="26"/>
      <c r="E48" s="46"/>
      <c r="F48" s="63">
        <f>+'inventario activos'!F48</f>
        <v>0</v>
      </c>
      <c r="G48" s="63">
        <f>+'inventario activos'!G48</f>
        <v>0</v>
      </c>
      <c r="H48" s="26"/>
      <c r="I48" s="63">
        <f>+'inventario activos'!H48</f>
        <v>0</v>
      </c>
      <c r="J48" s="63">
        <f>+'inventario activos'!I48</f>
        <v>0</v>
      </c>
      <c r="K48" s="63">
        <f>+'inventario activos'!J48</f>
        <v>0</v>
      </c>
      <c r="L48" s="63">
        <f>+'inventario activos'!K48</f>
        <v>0</v>
      </c>
      <c r="M48" s="63">
        <f>+'inventario activos'!L48</f>
        <v>0</v>
      </c>
      <c r="N48" s="63">
        <f>+'inventario activos'!O48</f>
        <v>0</v>
      </c>
      <c r="O48" s="64">
        <f>+'inventario activos'!P48</f>
        <v>0</v>
      </c>
      <c r="P48" s="64">
        <f>+'inventario activos'!Q48</f>
        <v>0</v>
      </c>
      <c r="Q48" s="63">
        <f>+'inventario activos'!U48</f>
        <v>0</v>
      </c>
      <c r="R48" s="63">
        <f>+'inventario activos'!AB48</f>
        <v>0</v>
      </c>
    </row>
    <row r="49" spans="1:18" ht="60" customHeight="1" x14ac:dyDescent="0.3">
      <c r="A49" s="84">
        <f>+'inventario activos'!E49</f>
        <v>0</v>
      </c>
      <c r="B49" s="83">
        <f>+'inventario activos'!C49</f>
        <v>0</v>
      </c>
      <c r="C49" s="46"/>
      <c r="D49" s="26"/>
      <c r="E49" s="46"/>
      <c r="F49" s="63">
        <f>+'inventario activos'!F49</f>
        <v>0</v>
      </c>
      <c r="G49" s="63">
        <f>+'inventario activos'!G49</f>
        <v>0</v>
      </c>
      <c r="H49" s="26"/>
      <c r="I49" s="63">
        <f>+'inventario activos'!H49</f>
        <v>0</v>
      </c>
      <c r="J49" s="63">
        <f>+'inventario activos'!I49</f>
        <v>0</v>
      </c>
      <c r="K49" s="63">
        <f>+'inventario activos'!J49</f>
        <v>0</v>
      </c>
      <c r="L49" s="63">
        <f>+'inventario activos'!K49</f>
        <v>0</v>
      </c>
      <c r="M49" s="63">
        <f>+'inventario activos'!L49</f>
        <v>0</v>
      </c>
      <c r="N49" s="63">
        <f>+'inventario activos'!O49</f>
        <v>0</v>
      </c>
      <c r="O49" s="64">
        <f>+'inventario activos'!P49</f>
        <v>0</v>
      </c>
      <c r="P49" s="64">
        <f>+'inventario activos'!Q49</f>
        <v>0</v>
      </c>
      <c r="Q49" s="63">
        <f>+'inventario activos'!U49</f>
        <v>0</v>
      </c>
      <c r="R49" s="63">
        <f>+'inventario activos'!AB49</f>
        <v>0</v>
      </c>
    </row>
    <row r="50" spans="1:18" ht="60" customHeight="1" x14ac:dyDescent="0.3">
      <c r="A50" s="84">
        <f>+'inventario activos'!E50</f>
        <v>0</v>
      </c>
      <c r="B50" s="83">
        <f>+'inventario activos'!C50</f>
        <v>0</v>
      </c>
      <c r="C50" s="46"/>
      <c r="D50" s="26"/>
      <c r="E50" s="46"/>
      <c r="F50" s="63">
        <f>+'inventario activos'!F50</f>
        <v>0</v>
      </c>
      <c r="G50" s="63">
        <f>+'inventario activos'!G50</f>
        <v>0</v>
      </c>
      <c r="H50" s="26"/>
      <c r="I50" s="63">
        <f>+'inventario activos'!H50</f>
        <v>0</v>
      </c>
      <c r="J50" s="63">
        <f>+'inventario activos'!I50</f>
        <v>0</v>
      </c>
      <c r="K50" s="63">
        <f>+'inventario activos'!J50</f>
        <v>0</v>
      </c>
      <c r="L50" s="63">
        <f>+'inventario activos'!K50</f>
        <v>0</v>
      </c>
      <c r="M50" s="63">
        <f>+'inventario activos'!L50</f>
        <v>0</v>
      </c>
      <c r="N50" s="63">
        <f>+'inventario activos'!O50</f>
        <v>0</v>
      </c>
      <c r="O50" s="64">
        <f>+'inventario activos'!P50</f>
        <v>0</v>
      </c>
      <c r="P50" s="64">
        <f>+'inventario activos'!Q50</f>
        <v>0</v>
      </c>
      <c r="Q50" s="63">
        <f>+'inventario activos'!U50</f>
        <v>0</v>
      </c>
      <c r="R50" s="63">
        <f>+'inventario activos'!AB50</f>
        <v>0</v>
      </c>
    </row>
    <row r="51" spans="1:18" ht="60" customHeight="1" x14ac:dyDescent="0.3">
      <c r="A51" s="84">
        <f>+'inventario activos'!E51</f>
        <v>0</v>
      </c>
      <c r="B51" s="83">
        <f>+'inventario activos'!C51</f>
        <v>0</v>
      </c>
      <c r="C51" s="46"/>
      <c r="D51" s="26"/>
      <c r="E51" s="46"/>
      <c r="F51" s="63">
        <f>+'inventario activos'!F51</f>
        <v>0</v>
      </c>
      <c r="G51" s="63">
        <f>+'inventario activos'!G51</f>
        <v>0</v>
      </c>
      <c r="H51" s="26"/>
      <c r="I51" s="63">
        <f>+'inventario activos'!H51</f>
        <v>0</v>
      </c>
      <c r="J51" s="63">
        <f>+'inventario activos'!I51</f>
        <v>0</v>
      </c>
      <c r="K51" s="63">
        <f>+'inventario activos'!J51</f>
        <v>0</v>
      </c>
      <c r="L51" s="63">
        <f>+'inventario activos'!K51</f>
        <v>0</v>
      </c>
      <c r="M51" s="63">
        <f>+'inventario activos'!L51</f>
        <v>0</v>
      </c>
      <c r="N51" s="63">
        <f>+'inventario activos'!O51</f>
        <v>0</v>
      </c>
      <c r="O51" s="64">
        <f>+'inventario activos'!P51</f>
        <v>0</v>
      </c>
      <c r="P51" s="64">
        <f>+'inventario activos'!Q51</f>
        <v>0</v>
      </c>
      <c r="Q51" s="63">
        <f>+'inventario activos'!U51</f>
        <v>0</v>
      </c>
      <c r="R51" s="63">
        <f>+'inventario activos'!AB51</f>
        <v>0</v>
      </c>
    </row>
    <row r="52" spans="1:18" ht="60" customHeight="1" x14ac:dyDescent="0.3">
      <c r="A52" s="84">
        <f>+'inventario activos'!E52</f>
        <v>0</v>
      </c>
      <c r="B52" s="83">
        <f>+'inventario activos'!C52</f>
        <v>0</v>
      </c>
      <c r="C52" s="46"/>
      <c r="D52" s="26"/>
      <c r="E52" s="46"/>
      <c r="F52" s="63">
        <f>+'inventario activos'!F52</f>
        <v>0</v>
      </c>
      <c r="G52" s="63">
        <f>+'inventario activos'!G52</f>
        <v>0</v>
      </c>
      <c r="H52" s="26"/>
      <c r="I52" s="63">
        <f>+'inventario activos'!H52</f>
        <v>0</v>
      </c>
      <c r="J52" s="63">
        <f>+'inventario activos'!I52</f>
        <v>0</v>
      </c>
      <c r="K52" s="63">
        <f>+'inventario activos'!J52</f>
        <v>0</v>
      </c>
      <c r="L52" s="63">
        <f>+'inventario activos'!K52</f>
        <v>0</v>
      </c>
      <c r="M52" s="63">
        <f>+'inventario activos'!L52</f>
        <v>0</v>
      </c>
      <c r="N52" s="63">
        <f>+'inventario activos'!O52</f>
        <v>0</v>
      </c>
      <c r="O52" s="64">
        <f>+'inventario activos'!P52</f>
        <v>0</v>
      </c>
      <c r="P52" s="64">
        <f>+'inventario activos'!Q52</f>
        <v>0</v>
      </c>
      <c r="Q52" s="63">
        <f>+'inventario activos'!U52</f>
        <v>0</v>
      </c>
      <c r="R52" s="63">
        <f>+'inventario activos'!AB52</f>
        <v>0</v>
      </c>
    </row>
    <row r="53" spans="1:18" ht="60" customHeight="1" x14ac:dyDescent="0.3">
      <c r="A53" s="84">
        <f>+'inventario activos'!E53</f>
        <v>0</v>
      </c>
      <c r="B53" s="83">
        <f>+'inventario activos'!C53</f>
        <v>0</v>
      </c>
      <c r="C53" s="46"/>
      <c r="D53" s="26"/>
      <c r="E53" s="46"/>
      <c r="F53" s="63">
        <f>+'inventario activos'!F53</f>
        <v>0</v>
      </c>
      <c r="G53" s="63">
        <f>+'inventario activos'!G53</f>
        <v>0</v>
      </c>
      <c r="H53" s="26"/>
      <c r="I53" s="63">
        <f>+'inventario activos'!H53</f>
        <v>0</v>
      </c>
      <c r="J53" s="63">
        <f>+'inventario activos'!I53</f>
        <v>0</v>
      </c>
      <c r="K53" s="63">
        <f>+'inventario activos'!J53</f>
        <v>0</v>
      </c>
      <c r="L53" s="63">
        <f>+'inventario activos'!K53</f>
        <v>0</v>
      </c>
      <c r="M53" s="63">
        <f>+'inventario activos'!L53</f>
        <v>0</v>
      </c>
      <c r="N53" s="63">
        <f>+'inventario activos'!O53</f>
        <v>0</v>
      </c>
      <c r="O53" s="64">
        <f>+'inventario activos'!P53</f>
        <v>0</v>
      </c>
      <c r="P53" s="64">
        <f>+'inventario activos'!Q53</f>
        <v>0</v>
      </c>
      <c r="Q53" s="63">
        <f>+'inventario activos'!U53</f>
        <v>0</v>
      </c>
      <c r="R53" s="63">
        <f>+'inventario activos'!AB53</f>
        <v>0</v>
      </c>
    </row>
    <row r="54" spans="1:18" ht="60" customHeight="1" x14ac:dyDescent="0.3">
      <c r="A54" s="84">
        <f>+'inventario activos'!E54</f>
        <v>0</v>
      </c>
      <c r="B54" s="83">
        <f>+'inventario activos'!C54</f>
        <v>0</v>
      </c>
      <c r="C54" s="46"/>
      <c r="D54" s="26"/>
      <c r="E54" s="46"/>
      <c r="F54" s="63">
        <f>+'inventario activos'!F54</f>
        <v>0</v>
      </c>
      <c r="G54" s="63">
        <f>+'inventario activos'!G54</f>
        <v>0</v>
      </c>
      <c r="H54" s="26"/>
      <c r="I54" s="63">
        <f>+'inventario activos'!H54</f>
        <v>0</v>
      </c>
      <c r="J54" s="63">
        <f>+'inventario activos'!I54</f>
        <v>0</v>
      </c>
      <c r="K54" s="63">
        <f>+'inventario activos'!J54</f>
        <v>0</v>
      </c>
      <c r="L54" s="63">
        <f>+'inventario activos'!K54</f>
        <v>0</v>
      </c>
      <c r="M54" s="63">
        <f>+'inventario activos'!L54</f>
        <v>0</v>
      </c>
      <c r="N54" s="63">
        <f>+'inventario activos'!O54</f>
        <v>0</v>
      </c>
      <c r="O54" s="64">
        <f>+'inventario activos'!P54</f>
        <v>0</v>
      </c>
      <c r="P54" s="64">
        <f>+'inventario activos'!Q54</f>
        <v>0</v>
      </c>
      <c r="Q54" s="63">
        <f>+'inventario activos'!U54</f>
        <v>0</v>
      </c>
      <c r="R54" s="63">
        <f>+'inventario activos'!AB54</f>
        <v>0</v>
      </c>
    </row>
    <row r="55" spans="1:18" ht="60" customHeight="1" x14ac:dyDescent="0.3">
      <c r="A55" s="84">
        <f>+'inventario activos'!E55</f>
        <v>0</v>
      </c>
      <c r="B55" s="83">
        <f>+'inventario activos'!C55</f>
        <v>0</v>
      </c>
      <c r="C55" s="46"/>
      <c r="D55" s="26"/>
      <c r="E55" s="46"/>
      <c r="F55" s="63">
        <f>+'inventario activos'!F55</f>
        <v>0</v>
      </c>
      <c r="G55" s="63">
        <f>+'inventario activos'!G55</f>
        <v>0</v>
      </c>
      <c r="H55" s="26"/>
      <c r="I55" s="63">
        <f>+'inventario activos'!H55</f>
        <v>0</v>
      </c>
      <c r="J55" s="63">
        <f>+'inventario activos'!I55</f>
        <v>0</v>
      </c>
      <c r="K55" s="63">
        <f>+'inventario activos'!J55</f>
        <v>0</v>
      </c>
      <c r="L55" s="63">
        <f>+'inventario activos'!K55</f>
        <v>0</v>
      </c>
      <c r="M55" s="63">
        <f>+'inventario activos'!L55</f>
        <v>0</v>
      </c>
      <c r="N55" s="63">
        <f>+'inventario activos'!O55</f>
        <v>0</v>
      </c>
      <c r="O55" s="64">
        <f>+'inventario activos'!P55</f>
        <v>0</v>
      </c>
      <c r="P55" s="64">
        <f>+'inventario activos'!Q55</f>
        <v>0</v>
      </c>
      <c r="Q55" s="63">
        <f>+'inventario activos'!U55</f>
        <v>0</v>
      </c>
      <c r="R55" s="63">
        <f>+'inventario activos'!AB55</f>
        <v>0</v>
      </c>
    </row>
    <row r="56" spans="1:18" ht="60" customHeight="1" x14ac:dyDescent="0.3">
      <c r="A56" s="84">
        <f>+'inventario activos'!E56</f>
        <v>0</v>
      </c>
      <c r="B56" s="83">
        <f>+'inventario activos'!C56</f>
        <v>0</v>
      </c>
      <c r="C56" s="46"/>
      <c r="D56" s="26"/>
      <c r="E56" s="46"/>
      <c r="F56" s="63">
        <f>+'inventario activos'!F56</f>
        <v>0</v>
      </c>
      <c r="G56" s="63">
        <f>+'inventario activos'!G56</f>
        <v>0</v>
      </c>
      <c r="H56" s="26"/>
      <c r="I56" s="63">
        <f>+'inventario activos'!H56</f>
        <v>0</v>
      </c>
      <c r="J56" s="63">
        <f>+'inventario activos'!I56</f>
        <v>0</v>
      </c>
      <c r="K56" s="63">
        <f>+'inventario activos'!J56</f>
        <v>0</v>
      </c>
      <c r="L56" s="63">
        <f>+'inventario activos'!K56</f>
        <v>0</v>
      </c>
      <c r="M56" s="63">
        <f>+'inventario activos'!L56</f>
        <v>0</v>
      </c>
      <c r="N56" s="63">
        <f>+'inventario activos'!O56</f>
        <v>0</v>
      </c>
      <c r="O56" s="64">
        <f>+'inventario activos'!P56</f>
        <v>0</v>
      </c>
      <c r="P56" s="64">
        <f>+'inventario activos'!Q56</f>
        <v>0</v>
      </c>
      <c r="Q56" s="63">
        <f>+'inventario activos'!U56</f>
        <v>0</v>
      </c>
      <c r="R56" s="63">
        <f>+'inventario activos'!AB56</f>
        <v>0</v>
      </c>
    </row>
    <row r="57" spans="1:18" ht="62.25" customHeight="1" x14ac:dyDescent="0.3">
      <c r="A57" s="84">
        <f>+'inventario activos'!E57</f>
        <v>0</v>
      </c>
      <c r="B57" s="83">
        <f>+'inventario activos'!C57</f>
        <v>0</v>
      </c>
      <c r="C57" s="46"/>
      <c r="D57" s="26"/>
      <c r="E57" s="46"/>
      <c r="F57" s="63">
        <f>+'inventario activos'!F57</f>
        <v>0</v>
      </c>
      <c r="G57" s="63">
        <f>+'inventario activos'!G57</f>
        <v>0</v>
      </c>
      <c r="H57" s="26"/>
      <c r="I57" s="63">
        <f>+'inventario activos'!H57</f>
        <v>0</v>
      </c>
      <c r="J57" s="63">
        <f>+'inventario activos'!I57</f>
        <v>0</v>
      </c>
      <c r="K57" s="63">
        <f>+'inventario activos'!J57</f>
        <v>0</v>
      </c>
      <c r="L57" s="63">
        <f>+'inventario activos'!K57</f>
        <v>0</v>
      </c>
      <c r="M57" s="63">
        <f>+'inventario activos'!L57</f>
        <v>0</v>
      </c>
      <c r="N57" s="63">
        <f>+'inventario activos'!O57</f>
        <v>0</v>
      </c>
      <c r="O57" s="64">
        <f>+'inventario activos'!P57</f>
        <v>0</v>
      </c>
      <c r="P57" s="64">
        <f>+'inventario activos'!Q57</f>
        <v>0</v>
      </c>
      <c r="Q57" s="63">
        <f>+'inventario activos'!U57</f>
        <v>0</v>
      </c>
      <c r="R57" s="63">
        <f>+'inventario activos'!AB57</f>
        <v>0</v>
      </c>
    </row>
    <row r="58" spans="1:18" ht="62.25" customHeight="1" x14ac:dyDescent="0.3">
      <c r="A58" s="84">
        <f>+'inventario activos'!E58</f>
        <v>0</v>
      </c>
      <c r="B58" s="83">
        <f>+'inventario activos'!C58</f>
        <v>0</v>
      </c>
      <c r="C58" s="46"/>
      <c r="D58" s="26"/>
      <c r="E58" s="46"/>
      <c r="F58" s="63">
        <f>+'inventario activos'!F58</f>
        <v>0</v>
      </c>
      <c r="G58" s="63">
        <f>+'inventario activos'!G58</f>
        <v>0</v>
      </c>
      <c r="H58" s="26"/>
      <c r="I58" s="63">
        <f>+'inventario activos'!H58</f>
        <v>0</v>
      </c>
      <c r="J58" s="63">
        <f>+'inventario activos'!I58</f>
        <v>0</v>
      </c>
      <c r="K58" s="63">
        <f>+'inventario activos'!J58</f>
        <v>0</v>
      </c>
      <c r="L58" s="63">
        <f>+'inventario activos'!K58</f>
        <v>0</v>
      </c>
      <c r="M58" s="63">
        <f>+'inventario activos'!L58</f>
        <v>0</v>
      </c>
      <c r="N58" s="63">
        <f>+'inventario activos'!O58</f>
        <v>0</v>
      </c>
      <c r="O58" s="64">
        <f>+'inventario activos'!P58</f>
        <v>0</v>
      </c>
      <c r="P58" s="64">
        <f>+'inventario activos'!Q58</f>
        <v>0</v>
      </c>
      <c r="Q58" s="63">
        <f>+'inventario activos'!U58</f>
        <v>0</v>
      </c>
      <c r="R58" s="63">
        <f>+'inventario activos'!AB58</f>
        <v>0</v>
      </c>
    </row>
    <row r="59" spans="1:18" ht="62.25" customHeight="1" x14ac:dyDescent="0.3">
      <c r="A59" s="84">
        <f>+'inventario activos'!E59</f>
        <v>0</v>
      </c>
      <c r="B59" s="83">
        <f>+'inventario activos'!C59</f>
        <v>0</v>
      </c>
      <c r="C59" s="46"/>
      <c r="D59" s="26"/>
      <c r="E59" s="46"/>
      <c r="F59" s="63">
        <f>+'inventario activos'!F59</f>
        <v>0</v>
      </c>
      <c r="G59" s="63">
        <f>+'inventario activos'!G59</f>
        <v>0</v>
      </c>
      <c r="H59" s="26"/>
      <c r="I59" s="63">
        <f>+'inventario activos'!H59</f>
        <v>0</v>
      </c>
      <c r="J59" s="63">
        <f>+'inventario activos'!I59</f>
        <v>0</v>
      </c>
      <c r="K59" s="63">
        <f>+'inventario activos'!J59</f>
        <v>0</v>
      </c>
      <c r="L59" s="63">
        <f>+'inventario activos'!K59</f>
        <v>0</v>
      </c>
      <c r="M59" s="63">
        <f>+'inventario activos'!L59</f>
        <v>0</v>
      </c>
      <c r="N59" s="63">
        <f>+'inventario activos'!O59</f>
        <v>0</v>
      </c>
      <c r="O59" s="64">
        <f>+'inventario activos'!P59</f>
        <v>0</v>
      </c>
      <c r="P59" s="64">
        <f>+'inventario activos'!Q59</f>
        <v>0</v>
      </c>
      <c r="Q59" s="63">
        <f>+'inventario activos'!U59</f>
        <v>0</v>
      </c>
      <c r="R59" s="63">
        <f>+'inventario activos'!AB59</f>
        <v>0</v>
      </c>
    </row>
    <row r="60" spans="1:18" ht="62.25" customHeight="1" x14ac:dyDescent="0.3">
      <c r="A60" s="84">
        <f>+'inventario activos'!E60</f>
        <v>0</v>
      </c>
      <c r="B60" s="83">
        <f>+'inventario activos'!C60</f>
        <v>0</v>
      </c>
      <c r="C60" s="46"/>
      <c r="D60" s="26"/>
      <c r="E60" s="46"/>
      <c r="F60" s="63">
        <f>+'inventario activos'!F60</f>
        <v>0</v>
      </c>
      <c r="G60" s="63">
        <f>+'inventario activos'!G60</f>
        <v>0</v>
      </c>
      <c r="H60" s="26"/>
      <c r="I60" s="63">
        <f>+'inventario activos'!H60</f>
        <v>0</v>
      </c>
      <c r="J60" s="63">
        <f>+'inventario activos'!I60</f>
        <v>0</v>
      </c>
      <c r="K60" s="63">
        <f>+'inventario activos'!J60</f>
        <v>0</v>
      </c>
      <c r="L60" s="63">
        <f>+'inventario activos'!K60</f>
        <v>0</v>
      </c>
      <c r="M60" s="63">
        <f>+'inventario activos'!L60</f>
        <v>0</v>
      </c>
      <c r="N60" s="63">
        <f>+'inventario activos'!O60</f>
        <v>0</v>
      </c>
      <c r="O60" s="64">
        <f>+'inventario activos'!P60</f>
        <v>0</v>
      </c>
      <c r="P60" s="64">
        <f>+'inventario activos'!Q60</f>
        <v>0</v>
      </c>
      <c r="Q60" s="63">
        <f>+'inventario activos'!U60</f>
        <v>0</v>
      </c>
      <c r="R60" s="63">
        <f>+'inventario activos'!AB60</f>
        <v>0</v>
      </c>
    </row>
    <row r="61" spans="1:18" ht="62.25" customHeight="1" x14ac:dyDescent="0.3">
      <c r="A61" s="84">
        <f>+'inventario activos'!E61</f>
        <v>0</v>
      </c>
      <c r="B61" s="83">
        <f>+'inventario activos'!C61</f>
        <v>0</v>
      </c>
      <c r="C61" s="46"/>
      <c r="D61" s="26"/>
      <c r="E61" s="46"/>
      <c r="F61" s="63">
        <f>+'inventario activos'!F61</f>
        <v>0</v>
      </c>
      <c r="G61" s="63">
        <f>+'inventario activos'!G61</f>
        <v>0</v>
      </c>
      <c r="H61" s="26"/>
      <c r="I61" s="63">
        <f>+'inventario activos'!H61</f>
        <v>0</v>
      </c>
      <c r="J61" s="63">
        <f>+'inventario activos'!I61</f>
        <v>0</v>
      </c>
      <c r="K61" s="63">
        <f>+'inventario activos'!J61</f>
        <v>0</v>
      </c>
      <c r="L61" s="63">
        <f>+'inventario activos'!K61</f>
        <v>0</v>
      </c>
      <c r="M61" s="63">
        <f>+'inventario activos'!L61</f>
        <v>0</v>
      </c>
      <c r="N61" s="63">
        <f>+'inventario activos'!O61</f>
        <v>0</v>
      </c>
      <c r="O61" s="64">
        <f>+'inventario activos'!P61</f>
        <v>0</v>
      </c>
      <c r="P61" s="64">
        <f>+'inventario activos'!Q61</f>
        <v>0</v>
      </c>
      <c r="Q61" s="63">
        <f>+'inventario activos'!U61</f>
        <v>0</v>
      </c>
      <c r="R61" s="63">
        <f>+'inventario activos'!AB61</f>
        <v>0</v>
      </c>
    </row>
    <row r="62" spans="1:18" ht="62.25" customHeight="1" x14ac:dyDescent="0.3">
      <c r="A62" s="84">
        <f>+'inventario activos'!E62</f>
        <v>0</v>
      </c>
      <c r="B62" s="83">
        <f>+'inventario activos'!C62</f>
        <v>0</v>
      </c>
      <c r="C62" s="46"/>
      <c r="D62" s="26"/>
      <c r="E62" s="46"/>
      <c r="F62" s="63">
        <f>+'inventario activos'!F62</f>
        <v>0</v>
      </c>
      <c r="G62" s="63">
        <f>+'inventario activos'!G62</f>
        <v>0</v>
      </c>
      <c r="H62" s="26"/>
      <c r="I62" s="63">
        <f>+'inventario activos'!H62</f>
        <v>0</v>
      </c>
      <c r="J62" s="63">
        <f>+'inventario activos'!I62</f>
        <v>0</v>
      </c>
      <c r="K62" s="63">
        <f>+'inventario activos'!J62</f>
        <v>0</v>
      </c>
      <c r="L62" s="63">
        <f>+'inventario activos'!K62</f>
        <v>0</v>
      </c>
      <c r="M62" s="63">
        <f>+'inventario activos'!L62</f>
        <v>0</v>
      </c>
      <c r="N62" s="63">
        <f>+'inventario activos'!O62</f>
        <v>0</v>
      </c>
      <c r="O62" s="64">
        <f>+'inventario activos'!P62</f>
        <v>0</v>
      </c>
      <c r="P62" s="64">
        <f>+'inventario activos'!Q62</f>
        <v>0</v>
      </c>
      <c r="Q62" s="63">
        <f>+'inventario activos'!U62</f>
        <v>0</v>
      </c>
      <c r="R62" s="63">
        <f>+'inventario activos'!AB62</f>
        <v>0</v>
      </c>
    </row>
    <row r="63" spans="1:18" ht="62.25" customHeight="1" x14ac:dyDescent="0.3">
      <c r="A63" s="84">
        <f>+'inventario activos'!E63</f>
        <v>0</v>
      </c>
      <c r="B63" s="83">
        <f>+'inventario activos'!C63</f>
        <v>0</v>
      </c>
      <c r="C63" s="46"/>
      <c r="D63" s="26"/>
      <c r="E63" s="46"/>
      <c r="F63" s="63">
        <f>+'inventario activos'!F63</f>
        <v>0</v>
      </c>
      <c r="G63" s="63">
        <f>+'inventario activos'!G63</f>
        <v>0</v>
      </c>
      <c r="H63" s="26"/>
      <c r="I63" s="63">
        <f>+'inventario activos'!H63</f>
        <v>0</v>
      </c>
      <c r="J63" s="63">
        <f>+'inventario activos'!I63</f>
        <v>0</v>
      </c>
      <c r="K63" s="63">
        <f>+'inventario activos'!J63</f>
        <v>0</v>
      </c>
      <c r="L63" s="63">
        <f>+'inventario activos'!K63</f>
        <v>0</v>
      </c>
      <c r="M63" s="63">
        <f>+'inventario activos'!L63</f>
        <v>0</v>
      </c>
      <c r="N63" s="63">
        <f>+'inventario activos'!O63</f>
        <v>0</v>
      </c>
      <c r="O63" s="64">
        <f>+'inventario activos'!P63</f>
        <v>0</v>
      </c>
      <c r="P63" s="64">
        <f>+'inventario activos'!Q63</f>
        <v>0</v>
      </c>
      <c r="Q63" s="63">
        <f>+'inventario activos'!U63</f>
        <v>0</v>
      </c>
      <c r="R63" s="63">
        <f>+'inventario activos'!AB63</f>
        <v>0</v>
      </c>
    </row>
    <row r="64" spans="1:18" ht="62.25" customHeight="1" x14ac:dyDescent="0.3">
      <c r="A64" s="84">
        <f>+'inventario activos'!E64</f>
        <v>0</v>
      </c>
      <c r="B64" s="83">
        <f>+'inventario activos'!C64</f>
        <v>0</v>
      </c>
      <c r="C64" s="46"/>
      <c r="D64" s="26"/>
      <c r="E64" s="46"/>
      <c r="F64" s="63">
        <f>+'inventario activos'!F64</f>
        <v>0</v>
      </c>
      <c r="G64" s="63">
        <f>+'inventario activos'!G64</f>
        <v>0</v>
      </c>
      <c r="H64" s="26"/>
      <c r="I64" s="63">
        <f>+'inventario activos'!H64</f>
        <v>0</v>
      </c>
      <c r="J64" s="63">
        <f>+'inventario activos'!I64</f>
        <v>0</v>
      </c>
      <c r="K64" s="63">
        <f>+'inventario activos'!J64</f>
        <v>0</v>
      </c>
      <c r="L64" s="63">
        <f>+'inventario activos'!K64</f>
        <v>0</v>
      </c>
      <c r="M64" s="63">
        <f>+'inventario activos'!L64</f>
        <v>0</v>
      </c>
      <c r="N64" s="63">
        <f>+'inventario activos'!O64</f>
        <v>0</v>
      </c>
      <c r="O64" s="64">
        <f>+'inventario activos'!P64</f>
        <v>0</v>
      </c>
      <c r="P64" s="64">
        <f>+'inventario activos'!Q64</f>
        <v>0</v>
      </c>
      <c r="Q64" s="63">
        <f>+'inventario activos'!U64</f>
        <v>0</v>
      </c>
      <c r="R64" s="63">
        <f>+'inventario activos'!AB64</f>
        <v>0</v>
      </c>
    </row>
    <row r="65" spans="1:18" ht="62.25" customHeight="1" x14ac:dyDescent="0.3">
      <c r="A65" s="84">
        <f>+'inventario activos'!E65</f>
        <v>0</v>
      </c>
      <c r="B65" s="83">
        <f>+'inventario activos'!C65</f>
        <v>0</v>
      </c>
      <c r="C65" s="46"/>
      <c r="D65" s="26"/>
      <c r="E65" s="46"/>
      <c r="F65" s="63">
        <f>+'inventario activos'!F65</f>
        <v>0</v>
      </c>
      <c r="G65" s="63">
        <f>+'inventario activos'!G65</f>
        <v>0</v>
      </c>
      <c r="H65" s="26"/>
      <c r="I65" s="63">
        <f>+'inventario activos'!H65</f>
        <v>0</v>
      </c>
      <c r="J65" s="63">
        <f>+'inventario activos'!I65</f>
        <v>0</v>
      </c>
      <c r="K65" s="63">
        <f>+'inventario activos'!J65</f>
        <v>0</v>
      </c>
      <c r="L65" s="63">
        <f>+'inventario activos'!K65</f>
        <v>0</v>
      </c>
      <c r="M65" s="63">
        <f>+'inventario activos'!L65</f>
        <v>0</v>
      </c>
      <c r="N65" s="63">
        <f>+'inventario activos'!O65</f>
        <v>0</v>
      </c>
      <c r="O65" s="64">
        <f>+'inventario activos'!P65</f>
        <v>0</v>
      </c>
      <c r="P65" s="64">
        <f>+'inventario activos'!Q65</f>
        <v>0</v>
      </c>
      <c r="Q65" s="63">
        <f>+'inventario activos'!U65</f>
        <v>0</v>
      </c>
      <c r="R65" s="63">
        <f>+'inventario activos'!AB65</f>
        <v>0</v>
      </c>
    </row>
    <row r="66" spans="1:18" ht="62.25" customHeight="1" x14ac:dyDescent="0.3">
      <c r="A66" s="84">
        <f>+'inventario activos'!E66</f>
        <v>0</v>
      </c>
      <c r="B66" s="83">
        <f>+'inventario activos'!C66</f>
        <v>0</v>
      </c>
      <c r="C66" s="46"/>
      <c r="D66" s="26"/>
      <c r="E66" s="46"/>
      <c r="F66" s="63">
        <f>+'inventario activos'!F66</f>
        <v>0</v>
      </c>
      <c r="G66" s="63">
        <f>+'inventario activos'!G66</f>
        <v>0</v>
      </c>
      <c r="H66" s="26"/>
      <c r="I66" s="63">
        <f>+'inventario activos'!H66</f>
        <v>0</v>
      </c>
      <c r="J66" s="63">
        <f>+'inventario activos'!I66</f>
        <v>0</v>
      </c>
      <c r="K66" s="63">
        <f>+'inventario activos'!J66</f>
        <v>0</v>
      </c>
      <c r="L66" s="63">
        <f>+'inventario activos'!K66</f>
        <v>0</v>
      </c>
      <c r="M66" s="63">
        <f>+'inventario activos'!L66</f>
        <v>0</v>
      </c>
      <c r="N66" s="63">
        <f>+'inventario activos'!O66</f>
        <v>0</v>
      </c>
      <c r="O66" s="64">
        <f>+'inventario activos'!P66</f>
        <v>0</v>
      </c>
      <c r="P66" s="64">
        <f>+'inventario activos'!Q66</f>
        <v>0</v>
      </c>
      <c r="Q66" s="63">
        <f>+'inventario activos'!U66</f>
        <v>0</v>
      </c>
      <c r="R66" s="63">
        <f>+'inventario activos'!AB66</f>
        <v>0</v>
      </c>
    </row>
    <row r="67" spans="1:18" ht="62.25" customHeight="1" x14ac:dyDescent="0.3">
      <c r="A67" s="84">
        <f>+'inventario activos'!E67</f>
        <v>0</v>
      </c>
      <c r="B67" s="83">
        <f>+'inventario activos'!C67</f>
        <v>0</v>
      </c>
      <c r="C67" s="46"/>
      <c r="D67" s="26"/>
      <c r="E67" s="46"/>
      <c r="F67" s="63">
        <f>+'inventario activos'!F67</f>
        <v>0</v>
      </c>
      <c r="G67" s="63">
        <f>+'inventario activos'!G67</f>
        <v>0</v>
      </c>
      <c r="H67" s="26"/>
      <c r="I67" s="63">
        <f>+'inventario activos'!H67</f>
        <v>0</v>
      </c>
      <c r="J67" s="63">
        <f>+'inventario activos'!I67</f>
        <v>0</v>
      </c>
      <c r="K67" s="63">
        <f>+'inventario activos'!J67</f>
        <v>0</v>
      </c>
      <c r="L67" s="63">
        <f>+'inventario activos'!K67</f>
        <v>0</v>
      </c>
      <c r="M67" s="63">
        <f>+'inventario activos'!L67</f>
        <v>0</v>
      </c>
      <c r="N67" s="63">
        <f>+'inventario activos'!O67</f>
        <v>0</v>
      </c>
      <c r="O67" s="64">
        <f>+'inventario activos'!P67</f>
        <v>0</v>
      </c>
      <c r="P67" s="64">
        <f>+'inventario activos'!Q67</f>
        <v>0</v>
      </c>
      <c r="Q67" s="63">
        <f>+'inventario activos'!U67</f>
        <v>0</v>
      </c>
      <c r="R67" s="63">
        <f>+'inventario activos'!AB67</f>
        <v>0</v>
      </c>
    </row>
    <row r="68" spans="1:18" ht="62.25" customHeight="1" x14ac:dyDescent="0.3">
      <c r="A68" s="84">
        <f>+'inventario activos'!E68</f>
        <v>0</v>
      </c>
      <c r="B68" s="83">
        <f>+'inventario activos'!C68</f>
        <v>0</v>
      </c>
      <c r="C68" s="46"/>
      <c r="D68" s="26"/>
      <c r="E68" s="46"/>
      <c r="F68" s="63">
        <f>+'inventario activos'!F68</f>
        <v>0</v>
      </c>
      <c r="G68" s="63">
        <f>+'inventario activos'!G68</f>
        <v>0</v>
      </c>
      <c r="H68" s="26"/>
      <c r="I68" s="63">
        <f>+'inventario activos'!H68</f>
        <v>0</v>
      </c>
      <c r="J68" s="63">
        <f>+'inventario activos'!I68</f>
        <v>0</v>
      </c>
      <c r="K68" s="63">
        <f>+'inventario activos'!J68</f>
        <v>0</v>
      </c>
      <c r="L68" s="63">
        <f>+'inventario activos'!K68</f>
        <v>0</v>
      </c>
      <c r="M68" s="63">
        <f>+'inventario activos'!L68</f>
        <v>0</v>
      </c>
      <c r="N68" s="63">
        <f>+'inventario activos'!O68</f>
        <v>0</v>
      </c>
      <c r="O68" s="64">
        <f>+'inventario activos'!P68</f>
        <v>0</v>
      </c>
      <c r="P68" s="64">
        <f>+'inventario activos'!Q68</f>
        <v>0</v>
      </c>
      <c r="Q68" s="63">
        <f>+'inventario activos'!U68</f>
        <v>0</v>
      </c>
      <c r="R68" s="63">
        <f>+'inventario activos'!AB68</f>
        <v>0</v>
      </c>
    </row>
    <row r="69" spans="1:18" ht="62.25" customHeight="1" x14ac:dyDescent="0.3">
      <c r="A69" s="84">
        <f>+'inventario activos'!E69</f>
        <v>0</v>
      </c>
      <c r="B69" s="83">
        <f>+'inventario activos'!C69</f>
        <v>0</v>
      </c>
      <c r="C69" s="46"/>
      <c r="D69" s="26"/>
      <c r="E69" s="46"/>
      <c r="F69" s="63">
        <f>+'inventario activos'!F69</f>
        <v>0</v>
      </c>
      <c r="G69" s="63">
        <f>+'inventario activos'!G69</f>
        <v>0</v>
      </c>
      <c r="H69" s="26"/>
      <c r="I69" s="63">
        <f>+'inventario activos'!H69</f>
        <v>0</v>
      </c>
      <c r="J69" s="63">
        <f>+'inventario activos'!I69</f>
        <v>0</v>
      </c>
      <c r="K69" s="63">
        <f>+'inventario activos'!J69</f>
        <v>0</v>
      </c>
      <c r="L69" s="63">
        <f>+'inventario activos'!K69</f>
        <v>0</v>
      </c>
      <c r="M69" s="63">
        <f>+'inventario activos'!L69</f>
        <v>0</v>
      </c>
      <c r="N69" s="63">
        <f>+'inventario activos'!O69</f>
        <v>0</v>
      </c>
      <c r="O69" s="64">
        <f>+'inventario activos'!P69</f>
        <v>0</v>
      </c>
      <c r="P69" s="64">
        <f>+'inventario activos'!Q69</f>
        <v>0</v>
      </c>
      <c r="Q69" s="63">
        <f>+'inventario activos'!U69</f>
        <v>0</v>
      </c>
      <c r="R69" s="63">
        <f>+'inventario activos'!AB69</f>
        <v>0</v>
      </c>
    </row>
    <row r="70" spans="1:18" ht="62.25" customHeight="1" x14ac:dyDescent="0.3">
      <c r="A70" s="84">
        <f>+'inventario activos'!E70</f>
        <v>0</v>
      </c>
      <c r="B70" s="83">
        <f>+'inventario activos'!C70</f>
        <v>0</v>
      </c>
      <c r="C70" s="46"/>
      <c r="D70" s="26"/>
      <c r="E70" s="46"/>
      <c r="F70" s="63">
        <f>+'inventario activos'!F70</f>
        <v>0</v>
      </c>
      <c r="G70" s="63">
        <f>+'inventario activos'!G70</f>
        <v>0</v>
      </c>
      <c r="H70" s="26"/>
      <c r="I70" s="63">
        <f>+'inventario activos'!H70</f>
        <v>0</v>
      </c>
      <c r="J70" s="63">
        <f>+'inventario activos'!I70</f>
        <v>0</v>
      </c>
      <c r="K70" s="63">
        <f>+'inventario activos'!J70</f>
        <v>0</v>
      </c>
      <c r="L70" s="63">
        <f>+'inventario activos'!K70</f>
        <v>0</v>
      </c>
      <c r="M70" s="63">
        <f>+'inventario activos'!L70</f>
        <v>0</v>
      </c>
      <c r="N70" s="63">
        <f>+'inventario activos'!O70</f>
        <v>0</v>
      </c>
      <c r="O70" s="64">
        <f>+'inventario activos'!P70</f>
        <v>0</v>
      </c>
      <c r="P70" s="64">
        <f>+'inventario activos'!Q70</f>
        <v>0</v>
      </c>
      <c r="Q70" s="63">
        <f>+'inventario activos'!U70</f>
        <v>0</v>
      </c>
      <c r="R70" s="63">
        <f>+'inventario activos'!AB70</f>
        <v>0</v>
      </c>
    </row>
    <row r="71" spans="1:18" ht="62.25" customHeight="1" x14ac:dyDescent="0.3">
      <c r="A71" s="84">
        <f>+'inventario activos'!E71</f>
        <v>0</v>
      </c>
      <c r="B71" s="83">
        <f>+'inventario activos'!C71</f>
        <v>0</v>
      </c>
      <c r="C71" s="46"/>
      <c r="D71" s="26"/>
      <c r="E71" s="46"/>
      <c r="F71" s="63">
        <f>+'inventario activos'!F71</f>
        <v>0</v>
      </c>
      <c r="G71" s="63">
        <f>+'inventario activos'!G71</f>
        <v>0</v>
      </c>
      <c r="H71" s="26"/>
      <c r="I71" s="63">
        <f>+'inventario activos'!H71</f>
        <v>0</v>
      </c>
      <c r="J71" s="63">
        <f>+'inventario activos'!I71</f>
        <v>0</v>
      </c>
      <c r="K71" s="63">
        <f>+'inventario activos'!J71</f>
        <v>0</v>
      </c>
      <c r="L71" s="63">
        <f>+'inventario activos'!K71</f>
        <v>0</v>
      </c>
      <c r="M71" s="63">
        <f>+'inventario activos'!L71</f>
        <v>0</v>
      </c>
      <c r="N71" s="63">
        <f>+'inventario activos'!O71</f>
        <v>0</v>
      </c>
      <c r="O71" s="64">
        <f>+'inventario activos'!P71</f>
        <v>0</v>
      </c>
      <c r="P71" s="64">
        <f>+'inventario activos'!Q71</f>
        <v>0</v>
      </c>
      <c r="Q71" s="63">
        <f>+'inventario activos'!U71</f>
        <v>0</v>
      </c>
      <c r="R71" s="63">
        <f>+'inventario activos'!AB71</f>
        <v>0</v>
      </c>
    </row>
    <row r="72" spans="1:18" ht="62.25" customHeight="1" x14ac:dyDescent="0.3">
      <c r="A72" s="84">
        <f>+'inventario activos'!E72</f>
        <v>0</v>
      </c>
      <c r="B72" s="83">
        <f>+'inventario activos'!C72</f>
        <v>0</v>
      </c>
      <c r="C72" s="46"/>
      <c r="D72" s="26"/>
      <c r="E72" s="46"/>
      <c r="F72" s="63">
        <f>+'inventario activos'!F72</f>
        <v>0</v>
      </c>
      <c r="G72" s="63">
        <f>+'inventario activos'!G72</f>
        <v>0</v>
      </c>
      <c r="H72" s="26"/>
      <c r="I72" s="63">
        <f>+'inventario activos'!H72</f>
        <v>0</v>
      </c>
      <c r="J72" s="63">
        <f>+'inventario activos'!I72</f>
        <v>0</v>
      </c>
      <c r="K72" s="63">
        <f>+'inventario activos'!J72</f>
        <v>0</v>
      </c>
      <c r="L72" s="63">
        <f>+'inventario activos'!K72</f>
        <v>0</v>
      </c>
      <c r="M72" s="63">
        <f>+'inventario activos'!L72</f>
        <v>0</v>
      </c>
      <c r="N72" s="63">
        <f>+'inventario activos'!O72</f>
        <v>0</v>
      </c>
      <c r="O72" s="64">
        <f>+'inventario activos'!P72</f>
        <v>0</v>
      </c>
      <c r="P72" s="64">
        <f>+'inventario activos'!Q72</f>
        <v>0</v>
      </c>
      <c r="Q72" s="63">
        <f>+'inventario activos'!U72</f>
        <v>0</v>
      </c>
      <c r="R72" s="63">
        <f>+'inventario activos'!AB72</f>
        <v>0</v>
      </c>
    </row>
    <row r="73" spans="1:18" ht="62.25" customHeight="1" x14ac:dyDescent="0.3">
      <c r="A73" s="84">
        <f>+'inventario activos'!E73</f>
        <v>0</v>
      </c>
      <c r="B73" s="83">
        <f>+'inventario activos'!C73</f>
        <v>0</v>
      </c>
      <c r="C73" s="46"/>
      <c r="D73" s="26"/>
      <c r="E73" s="46"/>
      <c r="F73" s="63">
        <f>+'inventario activos'!F73</f>
        <v>0</v>
      </c>
      <c r="G73" s="63">
        <f>+'inventario activos'!G73</f>
        <v>0</v>
      </c>
      <c r="H73" s="26"/>
      <c r="I73" s="63">
        <f>+'inventario activos'!H73</f>
        <v>0</v>
      </c>
      <c r="J73" s="63">
        <f>+'inventario activos'!I73</f>
        <v>0</v>
      </c>
      <c r="K73" s="63">
        <f>+'inventario activos'!J73</f>
        <v>0</v>
      </c>
      <c r="L73" s="63">
        <f>+'inventario activos'!K73</f>
        <v>0</v>
      </c>
      <c r="M73" s="63">
        <f>+'inventario activos'!L73</f>
        <v>0</v>
      </c>
      <c r="N73" s="63">
        <f>+'inventario activos'!O73</f>
        <v>0</v>
      </c>
      <c r="O73" s="64">
        <f>+'inventario activos'!P73</f>
        <v>0</v>
      </c>
      <c r="P73" s="64">
        <f>+'inventario activos'!Q73</f>
        <v>0</v>
      </c>
      <c r="Q73" s="63">
        <f>+'inventario activos'!U73</f>
        <v>0</v>
      </c>
      <c r="R73" s="63">
        <f>+'inventario activos'!AB73</f>
        <v>0</v>
      </c>
    </row>
    <row r="74" spans="1:18" ht="62.25" customHeight="1" x14ac:dyDescent="0.3">
      <c r="A74" s="84">
        <f>+'inventario activos'!E74</f>
        <v>0</v>
      </c>
      <c r="B74" s="83">
        <f>+'inventario activos'!C74</f>
        <v>0</v>
      </c>
      <c r="C74" s="46"/>
      <c r="D74" s="26"/>
      <c r="E74" s="46"/>
      <c r="F74" s="63">
        <f>+'inventario activos'!F74</f>
        <v>0</v>
      </c>
      <c r="G74" s="63">
        <f>+'inventario activos'!G74</f>
        <v>0</v>
      </c>
      <c r="H74" s="26"/>
      <c r="I74" s="63">
        <f>+'inventario activos'!H74</f>
        <v>0</v>
      </c>
      <c r="J74" s="63">
        <f>+'inventario activos'!I74</f>
        <v>0</v>
      </c>
      <c r="K74" s="63">
        <f>+'inventario activos'!J74</f>
        <v>0</v>
      </c>
      <c r="L74" s="63">
        <f>+'inventario activos'!K74</f>
        <v>0</v>
      </c>
      <c r="M74" s="63">
        <f>+'inventario activos'!L74</f>
        <v>0</v>
      </c>
      <c r="N74" s="63">
        <f>+'inventario activos'!O74</f>
        <v>0</v>
      </c>
      <c r="O74" s="64">
        <f>+'inventario activos'!P74</f>
        <v>0</v>
      </c>
      <c r="P74" s="64">
        <f>+'inventario activos'!Q74</f>
        <v>0</v>
      </c>
      <c r="Q74" s="63">
        <f>+'inventario activos'!U74</f>
        <v>0</v>
      </c>
      <c r="R74" s="63">
        <f>+'inventario activos'!AB74</f>
        <v>0</v>
      </c>
    </row>
  </sheetData>
  <sheetProtection autoFilter="0"/>
  <autoFilter ref="A3:R3" xr:uid="{5F282F61-E8F2-47B6-BAD2-D4AC0AABF4BA}"/>
  <mergeCells count="7">
    <mergeCell ref="O2:Q2"/>
    <mergeCell ref="A1:A3"/>
    <mergeCell ref="B1:E1"/>
    <mergeCell ref="C2:D2"/>
    <mergeCell ref="E2:H2"/>
    <mergeCell ref="I2:K2"/>
    <mergeCell ref="L2:N2"/>
  </mergeCells>
  <printOptions horizontalCentered="1" verticalCentered="1"/>
  <pageMargins left="0.11811023622047245" right="7.874015748031496E-2" top="0.39370078740157483" bottom="0.74803149606299213" header="0" footer="0.31496062992125984"/>
  <pageSetup scale="12" orientation="landscape" horizontalDpi="4294967293" r:id="rId1"/>
  <headerFooter>
    <oddHeader>&amp;L&amp;G&amp;C&amp;"Arial,Negrita"&amp;26INVENTARIO DE ACTIVOS DE INFORMACIÓN Y 
CUADRO DE CARACTERIZACIÓN DOCUMENTAL</oddHeader>
    <oddFooter>&amp;C&amp;P
&amp;RGTI-FM-08
V4</oddFooter>
  </headerFooter>
  <legacyDrawingHF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BC275EC-E61F-487D-9ED3-2733B0838DB5}">
          <x14:formula1>
            <xm:f>Datos!$Z$3:$Z$5</xm:f>
          </x14:formula1>
          <xm:sqref>E4:E74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Z134"/>
  <sheetViews>
    <sheetView showGridLines="0" topLeftCell="S1" zoomScaleNormal="100" workbookViewId="0">
      <selection activeCell="A11" sqref="A11"/>
    </sheetView>
  </sheetViews>
  <sheetFormatPr baseColWidth="10" defaultColWidth="11.44140625" defaultRowHeight="14.4" x14ac:dyDescent="0.3"/>
  <cols>
    <col min="1" max="1" width="62.88671875" bestFit="1" customWidth="1"/>
    <col min="2" max="2" width="14.6640625" bestFit="1" customWidth="1"/>
    <col min="3" max="3" width="62.88671875" customWidth="1"/>
    <col min="4" max="4" width="23" hidden="1" customWidth="1"/>
    <col min="5" max="5" width="45.109375" hidden="1" customWidth="1"/>
    <col min="6" max="9" width="20.6640625" customWidth="1"/>
    <col min="10" max="10" width="33.109375" customWidth="1"/>
    <col min="11" max="13" width="20.6640625" customWidth="1"/>
    <col min="14" max="14" width="23.44140625" customWidth="1"/>
    <col min="15" max="17" width="20.6640625" customWidth="1"/>
    <col min="18" max="18" width="29.44140625" customWidth="1"/>
    <col min="19" max="19" width="26.88671875" customWidth="1"/>
    <col min="20" max="22" width="20.6640625" customWidth="1"/>
    <col min="23" max="23" width="34.109375" customWidth="1"/>
    <col min="24" max="24" width="22.88671875" customWidth="1"/>
    <col min="25" max="25" width="18.5546875" customWidth="1"/>
  </cols>
  <sheetData>
    <row r="2" spans="1:26" ht="60" customHeight="1" x14ac:dyDescent="0.3">
      <c r="A2" s="18" t="s">
        <v>58</v>
      </c>
      <c r="B2" s="16" t="s">
        <v>59</v>
      </c>
      <c r="C2" s="34" t="s">
        <v>125</v>
      </c>
      <c r="D2" s="4"/>
      <c r="E2" s="4"/>
      <c r="F2" s="21" t="s">
        <v>60</v>
      </c>
      <c r="G2" s="21" t="s">
        <v>61</v>
      </c>
      <c r="H2" s="21" t="s">
        <v>62</v>
      </c>
      <c r="I2" s="21" t="s">
        <v>63</v>
      </c>
      <c r="J2" s="21" t="s">
        <v>64</v>
      </c>
      <c r="K2" s="21" t="s">
        <v>65</v>
      </c>
      <c r="L2" s="21" t="s">
        <v>66</v>
      </c>
      <c r="M2" s="18" t="s">
        <v>67</v>
      </c>
      <c r="N2" s="21" t="s">
        <v>68</v>
      </c>
      <c r="O2" s="21" t="s">
        <v>69</v>
      </c>
      <c r="P2" s="21" t="s">
        <v>70</v>
      </c>
      <c r="Q2" s="21" t="s">
        <v>71</v>
      </c>
      <c r="R2" s="21" t="s">
        <v>72</v>
      </c>
      <c r="S2" s="21" t="s">
        <v>73</v>
      </c>
      <c r="T2" s="21" t="s">
        <v>74</v>
      </c>
      <c r="U2" s="21" t="s">
        <v>75</v>
      </c>
      <c r="V2" s="21" t="s">
        <v>76</v>
      </c>
      <c r="W2" s="21" t="s">
        <v>77</v>
      </c>
      <c r="X2" s="21" t="s">
        <v>78</v>
      </c>
      <c r="Y2" s="1" t="s">
        <v>153</v>
      </c>
      <c r="Z2" s="1" t="s">
        <v>161</v>
      </c>
    </row>
    <row r="3" spans="1:26" s="1" customFormat="1" ht="30" customHeight="1" x14ac:dyDescent="0.3">
      <c r="A3" s="2" t="s">
        <v>148</v>
      </c>
      <c r="B3" s="17">
        <v>100</v>
      </c>
      <c r="C3" s="2" t="s">
        <v>123</v>
      </c>
      <c r="D3" s="5"/>
      <c r="E3" s="6"/>
      <c r="F3" s="20" t="s">
        <v>24</v>
      </c>
      <c r="G3" s="20" t="s">
        <v>25</v>
      </c>
      <c r="H3" s="20" t="s">
        <v>32</v>
      </c>
      <c r="I3" s="20" t="s">
        <v>177</v>
      </c>
      <c r="J3" s="20" t="s">
        <v>34</v>
      </c>
      <c r="K3" s="20" t="s">
        <v>28</v>
      </c>
      <c r="L3" s="20" t="s">
        <v>35</v>
      </c>
      <c r="M3" s="6" t="s">
        <v>30</v>
      </c>
      <c r="N3" s="20" t="s">
        <v>31</v>
      </c>
      <c r="O3" s="20" t="s">
        <v>52</v>
      </c>
      <c r="P3" s="20" t="s">
        <v>23</v>
      </c>
      <c r="Q3" s="20" t="s">
        <v>23</v>
      </c>
      <c r="R3" s="20" t="s">
        <v>30</v>
      </c>
      <c r="S3" s="20" t="s">
        <v>79</v>
      </c>
      <c r="T3" s="20" t="s">
        <v>30</v>
      </c>
      <c r="U3" s="20" t="s">
        <v>30</v>
      </c>
      <c r="V3" s="20" t="s">
        <v>30</v>
      </c>
      <c r="W3" s="20" t="s">
        <v>80</v>
      </c>
      <c r="X3" s="20" t="s">
        <v>81</v>
      </c>
      <c r="Y3" s="1" t="s">
        <v>30</v>
      </c>
      <c r="Z3" s="1" t="s">
        <v>162</v>
      </c>
    </row>
    <row r="4" spans="1:26" s="1" customFormat="1" ht="30" customHeight="1" x14ac:dyDescent="0.3">
      <c r="A4" s="3" t="s">
        <v>121</v>
      </c>
      <c r="B4" s="17">
        <v>110</v>
      </c>
      <c r="C4" s="3" t="s">
        <v>120</v>
      </c>
      <c r="D4" s="5"/>
      <c r="E4" s="6"/>
      <c r="F4" s="20" t="s">
        <v>55</v>
      </c>
      <c r="G4" s="20" t="s">
        <v>82</v>
      </c>
      <c r="H4" s="20" t="s">
        <v>158</v>
      </c>
      <c r="I4" s="20" t="s">
        <v>107</v>
      </c>
      <c r="J4" s="20" t="s">
        <v>27</v>
      </c>
      <c r="K4" s="20" t="s">
        <v>83</v>
      </c>
      <c r="L4" s="20" t="s">
        <v>39</v>
      </c>
      <c r="M4" s="1" t="s">
        <v>42</v>
      </c>
      <c r="N4" s="20" t="s">
        <v>49</v>
      </c>
      <c r="O4" s="20" t="s">
        <v>37</v>
      </c>
      <c r="P4" s="20" t="s">
        <v>38</v>
      </c>
      <c r="Q4" s="20" t="s">
        <v>38</v>
      </c>
      <c r="R4" s="20" t="s">
        <v>42</v>
      </c>
      <c r="S4" s="20" t="s">
        <v>84</v>
      </c>
      <c r="T4" s="20" t="s">
        <v>42</v>
      </c>
      <c r="U4" s="20" t="s">
        <v>42</v>
      </c>
      <c r="V4" s="20" t="s">
        <v>42</v>
      </c>
      <c r="W4" s="20" t="s">
        <v>85</v>
      </c>
      <c r="X4" s="20" t="s">
        <v>86</v>
      </c>
      <c r="Y4" s="1" t="s">
        <v>42</v>
      </c>
      <c r="Z4" s="1" t="s">
        <v>163</v>
      </c>
    </row>
    <row r="5" spans="1:26" s="1" customFormat="1" ht="30" customHeight="1" x14ac:dyDescent="0.3">
      <c r="A5" s="7" t="s">
        <v>124</v>
      </c>
      <c r="B5" s="17">
        <v>600</v>
      </c>
      <c r="C5" s="35" t="s">
        <v>126</v>
      </c>
      <c r="D5" s="5"/>
      <c r="E5" s="6"/>
      <c r="F5" s="20" t="s">
        <v>57</v>
      </c>
      <c r="G5" s="20" t="s">
        <v>87</v>
      </c>
      <c r="H5" s="20" t="s">
        <v>159</v>
      </c>
      <c r="I5" s="20" t="s">
        <v>108</v>
      </c>
      <c r="J5" s="22" t="s">
        <v>36</v>
      </c>
      <c r="K5" s="22" t="s">
        <v>36</v>
      </c>
      <c r="L5" s="20" t="s">
        <v>45</v>
      </c>
      <c r="M5" s="19" t="s">
        <v>36</v>
      </c>
      <c r="N5" s="22" t="s">
        <v>36</v>
      </c>
      <c r="O5" s="20" t="s">
        <v>22</v>
      </c>
      <c r="P5" s="20" t="s">
        <v>88</v>
      </c>
      <c r="Q5" s="20" t="s">
        <v>88</v>
      </c>
      <c r="R5" s="22" t="s">
        <v>36</v>
      </c>
      <c r="S5" s="20" t="s">
        <v>89</v>
      </c>
      <c r="T5" s="22" t="s">
        <v>36</v>
      </c>
      <c r="U5" s="22" t="s">
        <v>36</v>
      </c>
      <c r="V5" s="22" t="s">
        <v>36</v>
      </c>
      <c r="W5" s="20" t="s">
        <v>90</v>
      </c>
      <c r="X5" s="20" t="s">
        <v>91</v>
      </c>
      <c r="Y5" s="1" t="s">
        <v>36</v>
      </c>
      <c r="Z5" s="1" t="s">
        <v>36</v>
      </c>
    </row>
    <row r="6" spans="1:26" s="1" customFormat="1" ht="30" customHeight="1" x14ac:dyDescent="0.3">
      <c r="A6" s="7" t="s">
        <v>122</v>
      </c>
      <c r="B6" s="17">
        <v>120</v>
      </c>
      <c r="C6" s="36" t="s">
        <v>127</v>
      </c>
      <c r="D6" s="5"/>
      <c r="E6" s="6"/>
      <c r="F6" s="20" t="s">
        <v>56</v>
      </c>
      <c r="G6" s="20" t="s">
        <v>92</v>
      </c>
      <c r="H6" s="22" t="s">
        <v>26</v>
      </c>
      <c r="I6" s="20" t="s">
        <v>175</v>
      </c>
      <c r="J6" s="6"/>
      <c r="K6" s="6"/>
      <c r="L6" s="20" t="s">
        <v>93</v>
      </c>
      <c r="M6" s="6"/>
      <c r="N6" s="6"/>
      <c r="O6" s="20" t="s">
        <v>51</v>
      </c>
      <c r="P6" s="20" t="s">
        <v>51</v>
      </c>
      <c r="Q6" s="20" t="s">
        <v>51</v>
      </c>
      <c r="R6" s="6"/>
      <c r="S6" s="20" t="s">
        <v>94</v>
      </c>
      <c r="T6" s="6"/>
      <c r="U6" s="6"/>
      <c r="V6" s="6"/>
      <c r="W6" s="20" t="s">
        <v>95</v>
      </c>
      <c r="X6" s="22" t="s">
        <v>36</v>
      </c>
    </row>
    <row r="7" spans="1:26" s="1" customFormat="1" ht="30" customHeight="1" x14ac:dyDescent="0.3">
      <c r="A7" s="8" t="s">
        <v>53</v>
      </c>
      <c r="B7" s="17">
        <v>130</v>
      </c>
      <c r="C7" s="37" t="s">
        <v>128</v>
      </c>
      <c r="D7" s="5"/>
      <c r="E7" s="6"/>
      <c r="F7" s="20" t="s">
        <v>96</v>
      </c>
      <c r="G7" s="20" t="s">
        <v>97</v>
      </c>
      <c r="H7" s="22" t="s">
        <v>36</v>
      </c>
      <c r="I7" s="20" t="s">
        <v>109</v>
      </c>
      <c r="J7" s="6"/>
      <c r="K7" s="6"/>
      <c r="L7" s="20" t="s">
        <v>29</v>
      </c>
      <c r="M7" s="6"/>
      <c r="N7" s="6"/>
      <c r="O7" s="6"/>
      <c r="P7" s="6"/>
      <c r="Q7" s="6"/>
      <c r="R7" s="6"/>
      <c r="S7" s="20" t="s">
        <v>98</v>
      </c>
      <c r="T7" s="6"/>
      <c r="U7" s="6"/>
      <c r="V7" s="6"/>
      <c r="W7" s="20" t="s">
        <v>99</v>
      </c>
      <c r="X7" s="6"/>
    </row>
    <row r="8" spans="1:26" s="1" customFormat="1" ht="30" customHeight="1" x14ac:dyDescent="0.3">
      <c r="A8" s="9" t="s">
        <v>54</v>
      </c>
      <c r="B8" s="17">
        <v>140</v>
      </c>
      <c r="C8" s="38" t="s">
        <v>129</v>
      </c>
      <c r="D8" s="5"/>
      <c r="E8" s="6"/>
      <c r="F8" s="20" t="s">
        <v>100</v>
      </c>
      <c r="G8" s="20" t="s">
        <v>101</v>
      </c>
      <c r="H8" s="6"/>
      <c r="I8" s="20" t="s">
        <v>176</v>
      </c>
      <c r="J8" s="6"/>
      <c r="K8" s="6"/>
      <c r="L8" s="20" t="s">
        <v>102</v>
      </c>
      <c r="M8" s="6"/>
      <c r="N8" s="6"/>
      <c r="O8" s="6"/>
      <c r="P8" s="6"/>
      <c r="Q8" s="6"/>
      <c r="R8" s="6"/>
      <c r="S8" s="22" t="s">
        <v>36</v>
      </c>
      <c r="T8" s="6"/>
      <c r="U8" s="6"/>
      <c r="V8" s="6"/>
      <c r="W8" s="20" t="s">
        <v>103</v>
      </c>
      <c r="X8" s="6"/>
    </row>
    <row r="9" spans="1:26" s="1" customFormat="1" ht="30" customHeight="1" x14ac:dyDescent="0.3">
      <c r="A9" s="10" t="s">
        <v>41</v>
      </c>
      <c r="B9" s="17">
        <v>200</v>
      </c>
      <c r="C9" s="39" t="s">
        <v>130</v>
      </c>
      <c r="D9" s="5"/>
      <c r="E9" s="6"/>
      <c r="F9" s="22" t="s">
        <v>104</v>
      </c>
      <c r="G9" s="20" t="s">
        <v>40</v>
      </c>
      <c r="H9" s="6"/>
      <c r="I9" s="20" t="s">
        <v>110</v>
      </c>
      <c r="J9" s="6"/>
      <c r="K9" s="6"/>
      <c r="L9" s="20" t="s">
        <v>43</v>
      </c>
      <c r="M9" s="6"/>
      <c r="N9" s="6"/>
      <c r="O9" s="6"/>
      <c r="P9" s="6"/>
      <c r="Q9" s="6"/>
      <c r="R9" s="6"/>
      <c r="S9" s="6"/>
      <c r="T9" s="6"/>
      <c r="U9" s="6"/>
      <c r="V9" s="6"/>
      <c r="W9" s="20" t="s">
        <v>105</v>
      </c>
      <c r="X9" s="6"/>
    </row>
    <row r="10" spans="1:26" s="1" customFormat="1" ht="30" customHeight="1" x14ac:dyDescent="0.3">
      <c r="A10" s="11" t="s">
        <v>50</v>
      </c>
      <c r="B10" s="17">
        <v>300</v>
      </c>
      <c r="C10" s="40" t="s">
        <v>131</v>
      </c>
      <c r="D10" s="6"/>
      <c r="E10" s="6"/>
      <c r="F10" s="6"/>
      <c r="G10" s="22" t="s">
        <v>36</v>
      </c>
      <c r="H10" s="6"/>
      <c r="I10" s="20" t="s">
        <v>113</v>
      </c>
      <c r="J10" s="6"/>
      <c r="K10" s="6"/>
      <c r="L10" s="20" t="s">
        <v>47</v>
      </c>
      <c r="M10" s="6"/>
      <c r="N10" s="6"/>
      <c r="O10" s="6"/>
      <c r="P10" s="6"/>
      <c r="Q10" s="6"/>
      <c r="R10" s="6"/>
      <c r="S10" s="6"/>
      <c r="T10" s="6"/>
      <c r="U10" s="6"/>
      <c r="V10" s="6"/>
      <c r="W10" s="20" t="s">
        <v>40</v>
      </c>
      <c r="X10" s="6"/>
    </row>
    <row r="11" spans="1:26" s="1" customFormat="1" ht="30" customHeight="1" x14ac:dyDescent="0.3">
      <c r="A11" s="12" t="s">
        <v>48</v>
      </c>
      <c r="B11" s="17">
        <v>400</v>
      </c>
      <c r="C11" s="41" t="s">
        <v>119</v>
      </c>
      <c r="D11" s="6"/>
      <c r="E11" s="6"/>
      <c r="F11" s="6"/>
      <c r="G11" s="6"/>
      <c r="H11" s="6"/>
      <c r="I11" s="20" t="s">
        <v>111</v>
      </c>
      <c r="J11" s="6"/>
      <c r="K11" s="6"/>
      <c r="L11" s="20" t="s">
        <v>33</v>
      </c>
      <c r="M11" s="6"/>
      <c r="N11" s="6"/>
      <c r="O11" s="6"/>
      <c r="P11" s="6"/>
      <c r="Q11" s="6"/>
      <c r="R11" s="6"/>
      <c r="S11" s="6"/>
      <c r="T11" s="6"/>
      <c r="U11" s="6"/>
      <c r="V11" s="6"/>
      <c r="W11" s="22" t="s">
        <v>36</v>
      </c>
      <c r="X11" s="6"/>
    </row>
    <row r="12" spans="1:26" s="1" customFormat="1" ht="30" customHeight="1" x14ac:dyDescent="0.3">
      <c r="A12" s="13" t="s">
        <v>44</v>
      </c>
      <c r="B12" s="17">
        <v>500</v>
      </c>
      <c r="C12" s="42" t="s">
        <v>132</v>
      </c>
      <c r="D12" s="6"/>
      <c r="E12" s="6"/>
      <c r="F12" s="6"/>
      <c r="G12" s="6"/>
      <c r="H12" s="6"/>
      <c r="I12" s="20" t="s">
        <v>112</v>
      </c>
      <c r="J12" s="6"/>
      <c r="K12" s="6"/>
      <c r="L12" s="20" t="s">
        <v>40</v>
      </c>
      <c r="M12" s="6"/>
      <c r="N12" s="6"/>
      <c r="O12" s="6"/>
      <c r="P12" s="6"/>
      <c r="Q12" s="6"/>
      <c r="R12" s="6"/>
      <c r="S12" s="6"/>
      <c r="T12" s="6"/>
      <c r="U12" s="6"/>
      <c r="V12" s="6"/>
      <c r="W12" s="6"/>
      <c r="X12" s="6"/>
    </row>
    <row r="13" spans="1:26" s="1" customFormat="1" ht="30" customHeight="1" x14ac:dyDescent="0.3">
      <c r="A13" s="14" t="s">
        <v>46</v>
      </c>
      <c r="B13" s="17">
        <v>600</v>
      </c>
      <c r="C13" s="43" t="s">
        <v>138</v>
      </c>
      <c r="D13" s="6"/>
      <c r="E13" s="6"/>
      <c r="F13" s="6"/>
      <c r="G13" s="6"/>
      <c r="H13" s="6"/>
      <c r="I13" s="22" t="s">
        <v>36</v>
      </c>
      <c r="J13" s="6"/>
      <c r="K13" s="6"/>
      <c r="L13" s="22" t="s">
        <v>36</v>
      </c>
      <c r="M13" s="6"/>
      <c r="N13" s="6"/>
      <c r="O13" s="6"/>
      <c r="P13" s="6"/>
      <c r="Q13" s="6"/>
      <c r="R13" s="6"/>
      <c r="S13" s="6"/>
      <c r="T13" s="6"/>
      <c r="U13" s="6"/>
      <c r="V13" s="6"/>
      <c r="W13" s="6"/>
      <c r="X13" s="6"/>
    </row>
    <row r="14" spans="1:26" s="1" customFormat="1" ht="30" customHeight="1" x14ac:dyDescent="0.3">
      <c r="A14" s="15" t="s">
        <v>106</v>
      </c>
      <c r="B14" s="17">
        <v>700</v>
      </c>
      <c r="C14" s="44" t="s">
        <v>133</v>
      </c>
      <c r="D14" s="6"/>
      <c r="E14" s="6"/>
      <c r="F14" s="6"/>
      <c r="G14" s="6"/>
      <c r="H14" s="6"/>
      <c r="I14" s="22"/>
      <c r="J14" s="6"/>
      <c r="K14" s="6"/>
      <c r="L14" s="6"/>
      <c r="M14" s="6"/>
      <c r="N14" s="6"/>
      <c r="O14" s="6"/>
      <c r="P14" s="6"/>
      <c r="Q14" s="6"/>
      <c r="R14" s="6"/>
      <c r="S14" s="6"/>
      <c r="T14" s="6"/>
      <c r="U14" s="6"/>
      <c r="V14" s="6"/>
      <c r="W14" s="6"/>
      <c r="X14" s="6"/>
    </row>
    <row r="15" spans="1:26" s="1" customFormat="1" ht="30" customHeight="1" x14ac:dyDescent="0.3">
      <c r="A15" s="19"/>
      <c r="B15" s="17"/>
      <c r="C15" s="44" t="s">
        <v>137</v>
      </c>
      <c r="D15" s="6"/>
      <c r="E15" s="6"/>
      <c r="F15" s="6"/>
      <c r="G15" s="6"/>
      <c r="H15" s="6"/>
      <c r="I15" s="22"/>
      <c r="J15" s="6"/>
      <c r="K15" s="6"/>
      <c r="L15" s="6"/>
      <c r="M15" s="6"/>
      <c r="N15" s="6"/>
      <c r="O15" s="6"/>
      <c r="P15" s="6"/>
      <c r="Q15" s="6"/>
      <c r="R15" s="6"/>
      <c r="S15" s="6"/>
      <c r="T15" s="6"/>
      <c r="U15" s="6"/>
      <c r="V15" s="6"/>
      <c r="W15" s="6"/>
      <c r="X15" s="6"/>
    </row>
    <row r="16" spans="1:26" s="1" customFormat="1" ht="30" customHeight="1" x14ac:dyDescent="0.3">
      <c r="A16" s="19"/>
      <c r="B16" s="17"/>
      <c r="C16" s="44" t="s">
        <v>134</v>
      </c>
      <c r="D16" s="6"/>
      <c r="E16" s="6"/>
      <c r="F16" s="6"/>
      <c r="G16" s="6"/>
      <c r="H16" s="6"/>
      <c r="I16" s="22"/>
      <c r="J16" s="6"/>
      <c r="K16" s="6"/>
      <c r="L16" s="6"/>
      <c r="M16" s="6"/>
      <c r="N16" s="6"/>
      <c r="O16" s="6"/>
      <c r="P16" s="6"/>
      <c r="Q16" s="6"/>
      <c r="R16" s="6"/>
      <c r="S16" s="6"/>
      <c r="T16" s="6"/>
      <c r="U16" s="6"/>
      <c r="V16" s="6"/>
      <c r="W16" s="6"/>
      <c r="X16" s="6"/>
    </row>
    <row r="17" spans="1:24" s="1" customFormat="1" ht="30" customHeight="1" x14ac:dyDescent="0.3">
      <c r="A17" s="19"/>
      <c r="B17" s="17"/>
      <c r="C17" s="44" t="s">
        <v>135</v>
      </c>
      <c r="D17" s="6"/>
      <c r="E17" s="6"/>
      <c r="F17" s="6"/>
      <c r="G17" s="6"/>
      <c r="H17" s="6"/>
      <c r="I17" s="20"/>
      <c r="J17" s="6"/>
      <c r="K17" s="6"/>
      <c r="L17" s="6"/>
      <c r="M17" s="6"/>
      <c r="N17" s="6"/>
      <c r="O17" s="6"/>
      <c r="P17" s="6"/>
      <c r="Q17" s="6"/>
      <c r="R17" s="6"/>
      <c r="S17" s="6"/>
      <c r="T17" s="6"/>
      <c r="U17" s="6"/>
      <c r="V17" s="6"/>
      <c r="W17" s="6"/>
      <c r="X17" s="6"/>
    </row>
    <row r="18" spans="1:24" s="1" customFormat="1" ht="30" customHeight="1" x14ac:dyDescent="0.3">
      <c r="A18" s="19"/>
      <c r="B18" s="17"/>
      <c r="C18" s="44" t="s">
        <v>136</v>
      </c>
      <c r="D18" s="6"/>
      <c r="E18" s="6"/>
      <c r="F18" s="6"/>
      <c r="G18" s="6"/>
      <c r="H18" s="6"/>
      <c r="I18" s="20"/>
      <c r="J18" s="6"/>
      <c r="K18" s="6"/>
      <c r="L18" s="6"/>
      <c r="M18" s="6"/>
      <c r="N18" s="6"/>
      <c r="O18" s="6"/>
      <c r="P18" s="6"/>
      <c r="Q18" s="6"/>
      <c r="R18" s="6"/>
      <c r="S18" s="6"/>
      <c r="T18" s="6"/>
      <c r="U18" s="6"/>
      <c r="V18" s="6"/>
      <c r="W18" s="6"/>
      <c r="X18" s="6"/>
    </row>
    <row r="19" spans="1:24" s="1" customFormat="1" ht="30" customHeight="1" x14ac:dyDescent="0.3">
      <c r="A19" s="19"/>
      <c r="B19" s="17"/>
      <c r="C19" s="45"/>
      <c r="D19" s="6"/>
      <c r="E19" s="6"/>
      <c r="F19" s="6"/>
      <c r="G19" s="6"/>
      <c r="H19" s="6"/>
      <c r="I19" s="20"/>
      <c r="J19" s="6"/>
      <c r="K19" s="6"/>
      <c r="L19" s="6"/>
      <c r="M19" s="6"/>
      <c r="N19" s="6"/>
      <c r="O19" s="6"/>
      <c r="P19" s="6"/>
      <c r="Q19" s="6"/>
      <c r="R19" s="6"/>
      <c r="S19" s="6"/>
      <c r="T19" s="6"/>
      <c r="U19" s="6"/>
      <c r="V19" s="6"/>
      <c r="W19" s="6"/>
      <c r="X19" s="6"/>
    </row>
    <row r="20" spans="1:24" s="1" customFormat="1" ht="30" customHeight="1" x14ac:dyDescent="0.3">
      <c r="A20" s="19"/>
      <c r="B20" s="17"/>
      <c r="C20" s="44"/>
      <c r="D20" s="6"/>
      <c r="E20" s="6"/>
      <c r="F20" s="6"/>
      <c r="G20" s="6"/>
      <c r="H20" s="6"/>
      <c r="I20" s="20"/>
      <c r="J20" s="6"/>
      <c r="K20" s="6"/>
      <c r="L20" s="6"/>
      <c r="M20" s="6"/>
      <c r="N20" s="6"/>
      <c r="O20" s="6"/>
      <c r="P20" s="6"/>
      <c r="Q20" s="6"/>
      <c r="R20" s="6"/>
      <c r="S20" s="6"/>
      <c r="T20" s="6"/>
      <c r="U20" s="6"/>
      <c r="V20" s="6"/>
      <c r="W20" s="6"/>
      <c r="X20" s="6"/>
    </row>
    <row r="21" spans="1:24" s="1" customFormat="1" ht="30" customHeight="1" x14ac:dyDescent="0.3">
      <c r="A21" s="19"/>
      <c r="B21" s="17"/>
      <c r="C21" s="44"/>
      <c r="D21" s="6"/>
      <c r="E21" s="6"/>
      <c r="F21" s="6"/>
      <c r="G21" s="6"/>
      <c r="H21" s="6"/>
      <c r="I21" s="20"/>
      <c r="J21" s="6"/>
      <c r="K21" s="6"/>
      <c r="L21" s="6"/>
      <c r="M21" s="6"/>
      <c r="N21" s="6"/>
      <c r="O21" s="6"/>
      <c r="P21" s="6"/>
      <c r="Q21" s="6"/>
      <c r="R21" s="6"/>
      <c r="S21" s="6"/>
      <c r="T21" s="6"/>
      <c r="U21" s="6"/>
      <c r="V21" s="6"/>
      <c r="W21" s="6"/>
      <c r="X21" s="6"/>
    </row>
    <row r="22" spans="1:24" s="1" customFormat="1" ht="30" customHeight="1" x14ac:dyDescent="0.3">
      <c r="A22" s="19"/>
      <c r="B22" s="6"/>
      <c r="C22" s="44"/>
      <c r="D22" s="6"/>
      <c r="E22" s="6"/>
      <c r="F22" s="6"/>
      <c r="G22" s="6"/>
      <c r="H22" s="6"/>
      <c r="I22" s="20"/>
      <c r="J22" s="6"/>
      <c r="K22" s="6"/>
      <c r="L22" s="6"/>
      <c r="M22" s="6"/>
      <c r="N22" s="6"/>
      <c r="O22" s="6"/>
      <c r="P22" s="6"/>
      <c r="Q22" s="6"/>
      <c r="R22" s="6"/>
      <c r="S22" s="6"/>
      <c r="T22" s="6"/>
      <c r="U22" s="6"/>
      <c r="V22" s="6"/>
      <c r="W22" s="6"/>
      <c r="X22" s="6"/>
    </row>
    <row r="23" spans="1:24" s="1" customFormat="1" ht="30" customHeight="1" x14ac:dyDescent="0.3">
      <c r="A23" s="6"/>
      <c r="B23" s="6"/>
      <c r="C23" s="6"/>
      <c r="D23" s="6"/>
      <c r="E23" s="6"/>
      <c r="F23" s="6"/>
      <c r="G23" s="6"/>
      <c r="H23" s="6"/>
      <c r="I23" s="20"/>
      <c r="J23" s="6"/>
      <c r="K23" s="6"/>
      <c r="L23" s="6"/>
      <c r="M23" s="6"/>
      <c r="N23" s="6"/>
      <c r="O23" s="6"/>
      <c r="P23" s="6"/>
      <c r="Q23" s="6"/>
      <c r="R23" s="6"/>
      <c r="S23" s="6"/>
      <c r="T23" s="6"/>
      <c r="U23" s="6"/>
      <c r="V23" s="6"/>
      <c r="W23" s="6"/>
      <c r="X23" s="6"/>
    </row>
    <row r="24" spans="1:24" s="1" customFormat="1" ht="30" customHeight="1" x14ac:dyDescent="0.3">
      <c r="A24" s="6"/>
      <c r="B24" s="6"/>
      <c r="C24" s="6"/>
      <c r="D24" s="6"/>
      <c r="E24" s="6"/>
      <c r="F24" s="6"/>
      <c r="G24" s="6"/>
      <c r="H24" s="6"/>
      <c r="I24" s="20"/>
      <c r="J24" s="6"/>
      <c r="K24" s="6"/>
      <c r="L24" s="6"/>
      <c r="M24" s="6"/>
      <c r="N24" s="6"/>
      <c r="O24" s="6"/>
      <c r="P24" s="6"/>
      <c r="Q24" s="6"/>
      <c r="R24" s="6"/>
      <c r="S24" s="6"/>
      <c r="T24" s="6"/>
      <c r="U24" s="6"/>
      <c r="V24" s="6"/>
      <c r="W24" s="6"/>
      <c r="X24" s="6"/>
    </row>
    <row r="25" spans="1:24" s="1" customFormat="1" ht="30" customHeight="1" x14ac:dyDescent="0.3">
      <c r="A25" s="6"/>
      <c r="B25" s="6"/>
      <c r="C25" s="6"/>
      <c r="D25" s="6"/>
      <c r="E25" s="6"/>
      <c r="F25" s="6"/>
      <c r="G25" s="6"/>
      <c r="H25" s="6"/>
      <c r="I25" s="20"/>
      <c r="J25" s="6"/>
      <c r="K25" s="6"/>
      <c r="L25" s="6"/>
      <c r="M25" s="6"/>
      <c r="N25" s="6"/>
      <c r="O25" s="6"/>
      <c r="P25" s="6"/>
      <c r="Q25" s="6"/>
      <c r="R25" s="6"/>
      <c r="S25" s="6"/>
      <c r="T25" s="6"/>
      <c r="U25" s="6"/>
      <c r="V25" s="6"/>
      <c r="W25" s="6"/>
      <c r="X25" s="6"/>
    </row>
    <row r="26" spans="1:24" s="1" customFormat="1" ht="30" customHeight="1" x14ac:dyDescent="0.3">
      <c r="A26" s="6"/>
      <c r="B26" s="6"/>
      <c r="C26" s="6"/>
      <c r="D26" s="6"/>
      <c r="E26" s="6"/>
      <c r="F26" s="6"/>
      <c r="G26" s="6"/>
      <c r="H26" s="6"/>
      <c r="I26" s="20"/>
      <c r="J26" s="6"/>
      <c r="K26" s="6"/>
      <c r="L26" s="6"/>
      <c r="M26" s="6"/>
      <c r="N26" s="6"/>
      <c r="O26" s="6"/>
      <c r="P26" s="6"/>
      <c r="Q26" s="6"/>
      <c r="R26" s="6"/>
      <c r="S26" s="6"/>
      <c r="T26" s="6"/>
      <c r="U26" s="6"/>
      <c r="V26" s="6"/>
      <c r="W26" s="6"/>
      <c r="X26" s="6"/>
    </row>
    <row r="27" spans="1:24" s="1" customFormat="1" ht="30" customHeight="1" x14ac:dyDescent="0.3">
      <c r="A27" s="6"/>
      <c r="B27" s="6"/>
      <c r="C27" s="6"/>
      <c r="D27" s="6"/>
      <c r="E27" s="6"/>
      <c r="F27" s="6"/>
      <c r="G27" s="6"/>
      <c r="H27" s="6"/>
      <c r="I27" s="20"/>
      <c r="J27" s="6"/>
      <c r="K27" s="6"/>
      <c r="L27" s="6"/>
      <c r="M27" s="6"/>
      <c r="N27" s="6"/>
      <c r="O27" s="6"/>
      <c r="P27" s="6"/>
      <c r="Q27" s="6"/>
      <c r="R27" s="6"/>
      <c r="S27" s="6"/>
      <c r="T27" s="6"/>
      <c r="U27" s="6"/>
      <c r="V27" s="6"/>
      <c r="W27" s="6"/>
      <c r="X27" s="6"/>
    </row>
    <row r="28" spans="1:24" s="1" customFormat="1" ht="30" customHeight="1" x14ac:dyDescent="0.3">
      <c r="A28" s="6"/>
      <c r="B28" s="6"/>
      <c r="C28" s="6"/>
      <c r="D28" s="6"/>
      <c r="E28" s="6"/>
      <c r="F28" s="6"/>
      <c r="G28" s="6"/>
      <c r="H28" s="6"/>
      <c r="I28" s="20"/>
      <c r="J28" s="6"/>
      <c r="K28" s="6"/>
      <c r="L28" s="6"/>
      <c r="M28" s="6"/>
      <c r="N28" s="6"/>
      <c r="O28" s="6"/>
      <c r="P28" s="6"/>
      <c r="Q28" s="6"/>
      <c r="R28" s="6"/>
      <c r="S28" s="6"/>
      <c r="T28" s="6"/>
      <c r="U28" s="6"/>
      <c r="V28" s="6"/>
      <c r="W28" s="6"/>
      <c r="X28" s="6"/>
    </row>
    <row r="29" spans="1:24" s="1" customFormat="1" ht="30" customHeight="1" x14ac:dyDescent="0.3">
      <c r="A29" s="6"/>
      <c r="B29" s="6"/>
      <c r="C29" s="6"/>
      <c r="D29" s="6"/>
      <c r="E29" s="6"/>
      <c r="F29" s="6"/>
      <c r="G29" s="6"/>
      <c r="H29" s="6"/>
      <c r="I29" s="20"/>
      <c r="J29" s="6"/>
      <c r="K29" s="6"/>
      <c r="L29" s="6"/>
      <c r="M29" s="6"/>
      <c r="N29" s="6"/>
      <c r="O29" s="6"/>
      <c r="P29" s="6"/>
      <c r="Q29" s="6"/>
      <c r="R29" s="6"/>
      <c r="S29" s="6"/>
      <c r="T29" s="6"/>
      <c r="U29" s="6"/>
      <c r="V29" s="6"/>
      <c r="W29" s="6"/>
      <c r="X29" s="6"/>
    </row>
    <row r="30" spans="1:24" s="1" customFormat="1" ht="30" customHeight="1" x14ac:dyDescent="0.3">
      <c r="A30" s="6"/>
      <c r="B30" s="6"/>
      <c r="C30" s="6"/>
      <c r="D30" s="6"/>
      <c r="E30" s="6"/>
      <c r="F30" s="6"/>
      <c r="G30" s="6"/>
      <c r="H30" s="6"/>
      <c r="I30" s="20"/>
      <c r="J30" s="6"/>
      <c r="K30" s="6"/>
      <c r="L30" s="6"/>
      <c r="M30" s="6"/>
      <c r="N30" s="6"/>
      <c r="O30" s="6"/>
      <c r="P30" s="6"/>
      <c r="Q30" s="6"/>
      <c r="R30" s="6"/>
      <c r="S30" s="6"/>
      <c r="T30" s="6"/>
      <c r="U30" s="6"/>
      <c r="V30" s="6"/>
      <c r="W30" s="6"/>
      <c r="X30" s="6"/>
    </row>
    <row r="31" spans="1:24" s="1" customFormat="1" ht="30" customHeight="1" x14ac:dyDescent="0.3">
      <c r="A31" s="6"/>
      <c r="B31" s="6"/>
      <c r="C31" s="6"/>
      <c r="D31" s="6"/>
      <c r="E31" s="6"/>
      <c r="F31" s="6"/>
      <c r="G31" s="6"/>
      <c r="H31" s="6"/>
      <c r="I31" s="20"/>
      <c r="J31" s="6"/>
      <c r="K31" s="6"/>
      <c r="L31" s="6"/>
      <c r="M31" s="6"/>
      <c r="N31" s="6"/>
      <c r="O31" s="6"/>
      <c r="P31" s="6"/>
      <c r="Q31" s="6"/>
      <c r="R31" s="6"/>
      <c r="S31" s="6"/>
      <c r="T31" s="6"/>
      <c r="U31" s="6"/>
      <c r="V31" s="6"/>
      <c r="W31" s="6"/>
      <c r="X31" s="6"/>
    </row>
    <row r="32" spans="1:24" s="1" customFormat="1" ht="30" customHeight="1" x14ac:dyDescent="0.3">
      <c r="A32" s="6"/>
      <c r="B32" s="6"/>
      <c r="C32" s="6"/>
      <c r="D32" s="6"/>
      <c r="E32" s="6"/>
      <c r="F32" s="6"/>
      <c r="G32" s="6"/>
      <c r="H32" s="6"/>
      <c r="I32" s="20"/>
      <c r="J32" s="6"/>
      <c r="K32" s="6"/>
      <c r="L32" s="6"/>
      <c r="M32" s="6"/>
      <c r="N32" s="6"/>
      <c r="O32" s="6"/>
      <c r="P32" s="6"/>
      <c r="Q32" s="6"/>
      <c r="R32" s="6"/>
      <c r="S32" s="6"/>
      <c r="T32" s="6"/>
      <c r="U32" s="6"/>
      <c r="V32" s="6"/>
      <c r="W32" s="6"/>
      <c r="X32" s="6"/>
    </row>
    <row r="33" spans="1:24" s="1" customFormat="1" ht="30" customHeight="1" x14ac:dyDescent="0.3">
      <c r="A33" s="6"/>
      <c r="B33" s="6"/>
      <c r="C33" s="6"/>
      <c r="D33" s="6"/>
      <c r="E33" s="6"/>
      <c r="F33" s="6"/>
      <c r="G33" s="6"/>
      <c r="H33" s="6"/>
      <c r="I33" s="20"/>
      <c r="J33" s="6"/>
      <c r="K33" s="6"/>
      <c r="L33" s="6"/>
      <c r="M33" s="6"/>
      <c r="N33" s="6"/>
      <c r="O33" s="6"/>
      <c r="P33" s="6"/>
      <c r="Q33" s="6"/>
      <c r="R33" s="6"/>
      <c r="S33" s="6"/>
      <c r="T33" s="6"/>
      <c r="U33" s="6"/>
      <c r="V33" s="6"/>
      <c r="W33" s="6"/>
      <c r="X33" s="6"/>
    </row>
    <row r="34" spans="1:24" s="1" customFormat="1" ht="30" customHeight="1" x14ac:dyDescent="0.3">
      <c r="A34" s="6"/>
      <c r="B34" s="6"/>
      <c r="C34" s="6"/>
      <c r="D34" s="6"/>
      <c r="E34" s="6"/>
      <c r="F34" s="6"/>
      <c r="G34" s="6"/>
      <c r="H34" s="6"/>
      <c r="I34" s="20"/>
      <c r="J34" s="6"/>
      <c r="K34" s="6"/>
      <c r="L34" s="6"/>
      <c r="M34" s="6"/>
      <c r="N34" s="6"/>
      <c r="O34" s="6"/>
      <c r="P34" s="6"/>
      <c r="Q34" s="6"/>
      <c r="R34" s="6"/>
      <c r="S34" s="6"/>
      <c r="T34" s="6"/>
      <c r="U34" s="6"/>
      <c r="V34" s="6"/>
      <c r="W34" s="6"/>
      <c r="X34" s="6"/>
    </row>
    <row r="35" spans="1:24" s="1" customFormat="1" ht="30" customHeight="1" x14ac:dyDescent="0.3">
      <c r="A35" s="6"/>
      <c r="B35" s="6"/>
      <c r="C35" s="6"/>
      <c r="D35" s="6"/>
      <c r="E35" s="6"/>
      <c r="F35" s="6"/>
      <c r="G35" s="6"/>
      <c r="H35" s="6"/>
      <c r="I35" s="20"/>
      <c r="J35" s="6"/>
      <c r="K35" s="6"/>
      <c r="L35" s="6"/>
      <c r="M35" s="6"/>
      <c r="N35" s="6"/>
      <c r="O35" s="6"/>
      <c r="P35" s="6"/>
      <c r="Q35" s="6"/>
      <c r="R35" s="6"/>
      <c r="S35" s="6"/>
      <c r="T35" s="6"/>
      <c r="U35" s="6"/>
      <c r="V35" s="6"/>
      <c r="W35" s="6"/>
      <c r="X35" s="6"/>
    </row>
    <row r="36" spans="1:24" s="1" customFormat="1" ht="30" customHeight="1" x14ac:dyDescent="0.3">
      <c r="A36" s="6"/>
      <c r="B36" s="6"/>
      <c r="C36" s="6"/>
      <c r="D36" s="6"/>
      <c r="E36" s="6"/>
      <c r="F36" s="6"/>
      <c r="G36" s="6"/>
      <c r="H36" s="6"/>
      <c r="I36" s="20"/>
      <c r="J36" s="6"/>
      <c r="K36" s="6"/>
      <c r="L36" s="6"/>
      <c r="M36" s="6"/>
      <c r="N36" s="6"/>
      <c r="O36" s="6"/>
      <c r="P36" s="6"/>
      <c r="Q36" s="6"/>
      <c r="R36" s="6"/>
      <c r="S36" s="6"/>
      <c r="T36" s="6"/>
      <c r="U36" s="6"/>
      <c r="V36" s="6"/>
      <c r="W36" s="6"/>
      <c r="X36" s="6"/>
    </row>
    <row r="37" spans="1:24" s="1" customFormat="1" ht="30" customHeight="1" x14ac:dyDescent="0.3">
      <c r="A37" s="6"/>
      <c r="B37" s="6"/>
      <c r="C37" s="6"/>
      <c r="D37" s="6"/>
      <c r="E37" s="6"/>
      <c r="F37" s="6"/>
      <c r="G37" s="6"/>
      <c r="H37" s="6"/>
      <c r="I37" s="20"/>
      <c r="J37" s="6"/>
      <c r="K37" s="6"/>
      <c r="L37" s="6"/>
      <c r="M37" s="6"/>
      <c r="N37" s="6"/>
      <c r="O37" s="6"/>
      <c r="P37" s="6"/>
      <c r="Q37" s="6"/>
      <c r="R37" s="6"/>
      <c r="S37" s="6"/>
      <c r="T37" s="6"/>
      <c r="U37" s="6"/>
      <c r="V37" s="6"/>
      <c r="W37" s="6"/>
      <c r="X37" s="6"/>
    </row>
    <row r="38" spans="1:24" s="1" customFormat="1" ht="30" customHeight="1" x14ac:dyDescent="0.3">
      <c r="A38" s="6"/>
      <c r="B38" s="6"/>
      <c r="C38" s="6"/>
      <c r="D38" s="6"/>
      <c r="E38" s="6"/>
      <c r="F38" s="6"/>
      <c r="G38" s="6"/>
      <c r="H38" s="6"/>
      <c r="I38" s="20"/>
      <c r="J38" s="6"/>
      <c r="K38" s="6"/>
      <c r="L38" s="6"/>
      <c r="M38" s="6"/>
      <c r="N38" s="6"/>
      <c r="O38" s="6"/>
      <c r="P38" s="6"/>
      <c r="Q38" s="6"/>
      <c r="R38" s="6"/>
      <c r="S38" s="6"/>
      <c r="T38" s="6"/>
      <c r="U38" s="6"/>
      <c r="V38" s="6"/>
      <c r="W38" s="6"/>
      <c r="X38" s="6"/>
    </row>
    <row r="39" spans="1:24" s="1" customFormat="1" ht="30" customHeight="1" x14ac:dyDescent="0.3">
      <c r="A39" s="6"/>
      <c r="B39" s="6"/>
      <c r="C39" s="6"/>
      <c r="D39" s="6"/>
      <c r="E39" s="6"/>
      <c r="F39" s="6"/>
      <c r="G39" s="6"/>
      <c r="H39" s="6"/>
      <c r="I39" s="20"/>
      <c r="J39" s="6"/>
      <c r="K39" s="6"/>
      <c r="L39" s="6"/>
      <c r="M39" s="6"/>
      <c r="N39" s="6"/>
      <c r="O39" s="6"/>
      <c r="P39" s="6"/>
      <c r="Q39" s="6"/>
      <c r="R39" s="6"/>
      <c r="S39" s="6"/>
      <c r="T39" s="6"/>
      <c r="U39" s="6"/>
      <c r="V39" s="6"/>
      <c r="W39" s="6"/>
      <c r="X39" s="6"/>
    </row>
    <row r="40" spans="1:24" s="1" customFormat="1" ht="30" customHeight="1" x14ac:dyDescent="0.3">
      <c r="A40" s="6"/>
      <c r="B40" s="6"/>
      <c r="C40" s="6"/>
      <c r="D40" s="6"/>
      <c r="E40" s="6"/>
      <c r="F40" s="6"/>
      <c r="G40" s="6"/>
      <c r="H40" s="6"/>
      <c r="I40" s="20"/>
      <c r="J40" s="6"/>
      <c r="K40" s="6"/>
      <c r="L40" s="6"/>
      <c r="M40" s="6"/>
      <c r="N40" s="6"/>
      <c r="O40" s="6"/>
      <c r="P40" s="6"/>
      <c r="Q40" s="6"/>
      <c r="R40" s="6"/>
      <c r="S40" s="6"/>
      <c r="T40" s="6"/>
      <c r="U40" s="6"/>
      <c r="V40" s="6"/>
      <c r="W40" s="6"/>
      <c r="X40" s="6"/>
    </row>
    <row r="41" spans="1:24" s="1" customFormat="1" ht="30" customHeight="1" x14ac:dyDescent="0.3">
      <c r="A41" s="6"/>
      <c r="C41" s="6"/>
      <c r="I41" s="22"/>
    </row>
    <row r="42" spans="1:24" s="1" customFormat="1" ht="30" customHeight="1" x14ac:dyDescent="0.3"/>
    <row r="43" spans="1:24" s="1" customFormat="1" ht="30" customHeight="1" x14ac:dyDescent="0.3"/>
    <row r="44" spans="1:24" s="1" customFormat="1" ht="30" customHeight="1" x14ac:dyDescent="0.3"/>
    <row r="45" spans="1:24" s="1" customFormat="1" ht="30" customHeight="1" x14ac:dyDescent="0.3"/>
    <row r="46" spans="1:24" s="1" customFormat="1" ht="30" customHeight="1" x14ac:dyDescent="0.3"/>
    <row r="47" spans="1:24" s="1" customFormat="1" ht="30" customHeight="1" x14ac:dyDescent="0.3"/>
    <row r="48" spans="1:24" s="1" customFormat="1" ht="30" customHeight="1" x14ac:dyDescent="0.3"/>
    <row r="49" s="1" customFormat="1" ht="30" customHeight="1" x14ac:dyDescent="0.3"/>
    <row r="50" s="1" customFormat="1" ht="30" customHeight="1" x14ac:dyDescent="0.3"/>
    <row r="51" s="1" customFormat="1" ht="30" customHeight="1" x14ac:dyDescent="0.3"/>
    <row r="52" s="1" customFormat="1" ht="30" customHeight="1" x14ac:dyDescent="0.3"/>
    <row r="53" s="1" customFormat="1" ht="30" customHeight="1" x14ac:dyDescent="0.3"/>
    <row r="54" s="1" customFormat="1" ht="30" customHeight="1" x14ac:dyDescent="0.3"/>
    <row r="55" s="1" customFormat="1" ht="30" customHeight="1" x14ac:dyDescent="0.3"/>
    <row r="56" s="1" customFormat="1" ht="30" customHeight="1" x14ac:dyDescent="0.3"/>
    <row r="57" s="1" customFormat="1" ht="30" customHeight="1" x14ac:dyDescent="0.3"/>
    <row r="58" s="1" customFormat="1" ht="30" customHeight="1" x14ac:dyDescent="0.3"/>
    <row r="59" s="1" customFormat="1" ht="30" customHeight="1" x14ac:dyDescent="0.3"/>
    <row r="60" s="1" customFormat="1" ht="30" customHeight="1" x14ac:dyDescent="0.3"/>
    <row r="61" s="1" customFormat="1" ht="30" customHeight="1" x14ac:dyDescent="0.3"/>
    <row r="62" s="1" customFormat="1" ht="30" customHeight="1" x14ac:dyDescent="0.3"/>
    <row r="63" s="1" customFormat="1" ht="30" customHeight="1" x14ac:dyDescent="0.3"/>
    <row r="64" s="1" customFormat="1" ht="30" customHeight="1" x14ac:dyDescent="0.3"/>
    <row r="65" s="1" customFormat="1" ht="30" customHeight="1" x14ac:dyDescent="0.3"/>
    <row r="66" s="1" customFormat="1" ht="30" customHeight="1" x14ac:dyDescent="0.3"/>
    <row r="67" s="1" customFormat="1" ht="30" customHeight="1" x14ac:dyDescent="0.3"/>
    <row r="68" s="1" customFormat="1" ht="30" customHeight="1" x14ac:dyDescent="0.3"/>
    <row r="69" s="1" customFormat="1" ht="30" customHeight="1" x14ac:dyDescent="0.3"/>
    <row r="70" s="1" customFormat="1" ht="30" customHeight="1" x14ac:dyDescent="0.3"/>
    <row r="71" s="1" customFormat="1" ht="30" customHeight="1" x14ac:dyDescent="0.3"/>
    <row r="72" s="1" customFormat="1" ht="30" customHeight="1" x14ac:dyDescent="0.3"/>
    <row r="73" s="1" customFormat="1" ht="30" customHeight="1" x14ac:dyDescent="0.3"/>
    <row r="74" s="1" customFormat="1" ht="30" customHeight="1" x14ac:dyDescent="0.3"/>
    <row r="75" s="1" customFormat="1" ht="30" customHeight="1" x14ac:dyDescent="0.3"/>
    <row r="76" s="1" customFormat="1" ht="30" customHeight="1" x14ac:dyDescent="0.3"/>
    <row r="77" s="1" customFormat="1" ht="30" customHeight="1" x14ac:dyDescent="0.3"/>
    <row r="78" s="1" customFormat="1" ht="30" customHeight="1" x14ac:dyDescent="0.3"/>
    <row r="79" s="1" customFormat="1" ht="30" customHeight="1" x14ac:dyDescent="0.3"/>
    <row r="80" s="1" customFormat="1" ht="30" customHeight="1" x14ac:dyDescent="0.3"/>
    <row r="81" s="1" customFormat="1" ht="30" customHeight="1" x14ac:dyDescent="0.3"/>
    <row r="82" s="1" customFormat="1" ht="30" customHeight="1" x14ac:dyDescent="0.3"/>
    <row r="83" s="1" customFormat="1" ht="30" customHeight="1" x14ac:dyDescent="0.3"/>
    <row r="84" s="1" customFormat="1" ht="30" customHeight="1" x14ac:dyDescent="0.3"/>
    <row r="85" s="1" customFormat="1" ht="30" customHeight="1" x14ac:dyDescent="0.3"/>
    <row r="86" s="1" customFormat="1" ht="30" customHeight="1" x14ac:dyDescent="0.3"/>
    <row r="87" s="1" customFormat="1" ht="30" customHeight="1" x14ac:dyDescent="0.3"/>
    <row r="88" s="1" customFormat="1" ht="30" customHeight="1" x14ac:dyDescent="0.3"/>
    <row r="89" s="1" customFormat="1" ht="30" customHeight="1" x14ac:dyDescent="0.3"/>
    <row r="90" s="1" customFormat="1" ht="30" customHeight="1" x14ac:dyDescent="0.3"/>
    <row r="91" s="1" customFormat="1" ht="30" customHeight="1" x14ac:dyDescent="0.3"/>
    <row r="92" s="1" customFormat="1" ht="30" customHeight="1" x14ac:dyDescent="0.3"/>
    <row r="93" s="1" customFormat="1" ht="30" customHeight="1" x14ac:dyDescent="0.3"/>
    <row r="94" s="1" customFormat="1" ht="30" customHeight="1" x14ac:dyDescent="0.3"/>
    <row r="95" s="1" customFormat="1" ht="30" customHeight="1" x14ac:dyDescent="0.3"/>
    <row r="96" s="1" customFormat="1" ht="30" customHeight="1" x14ac:dyDescent="0.3"/>
    <row r="97" s="1" customFormat="1" ht="30" customHeight="1" x14ac:dyDescent="0.3"/>
    <row r="98" s="1" customFormat="1" ht="30" customHeight="1" x14ac:dyDescent="0.3"/>
    <row r="99" s="1" customFormat="1" ht="30" customHeight="1" x14ac:dyDescent="0.3"/>
    <row r="100" s="1" customFormat="1" ht="30" customHeight="1" x14ac:dyDescent="0.3"/>
    <row r="101" s="1" customFormat="1" ht="30" customHeight="1" x14ac:dyDescent="0.3"/>
    <row r="102" s="1" customFormat="1" ht="30" customHeight="1" x14ac:dyDescent="0.3"/>
    <row r="103" s="1" customFormat="1" ht="30" customHeight="1" x14ac:dyDescent="0.3"/>
    <row r="104" s="1" customFormat="1" ht="30" customHeight="1" x14ac:dyDescent="0.3"/>
    <row r="105" s="1" customFormat="1" ht="30" customHeight="1" x14ac:dyDescent="0.3"/>
    <row r="106" s="1" customFormat="1" ht="30" customHeight="1" x14ac:dyDescent="0.3"/>
    <row r="107" s="1" customFormat="1" ht="30" customHeight="1" x14ac:dyDescent="0.3"/>
    <row r="108" s="1" customFormat="1" ht="30" customHeight="1" x14ac:dyDescent="0.3"/>
    <row r="109" s="1" customFormat="1" ht="30" customHeight="1" x14ac:dyDescent="0.3"/>
    <row r="110" s="1" customFormat="1" ht="30" customHeight="1" x14ac:dyDescent="0.3"/>
    <row r="111" s="1" customFormat="1" ht="30" customHeight="1" x14ac:dyDescent="0.3"/>
    <row r="112" s="1" customFormat="1" ht="30" customHeight="1" x14ac:dyDescent="0.3"/>
    <row r="113" s="1" customFormat="1" ht="30" customHeight="1" x14ac:dyDescent="0.3"/>
    <row r="114" s="1" customFormat="1" ht="30" customHeight="1" x14ac:dyDescent="0.3"/>
    <row r="115" s="1" customFormat="1" ht="30" customHeight="1" x14ac:dyDescent="0.3"/>
    <row r="116" s="1" customFormat="1" ht="30" customHeight="1" x14ac:dyDescent="0.3"/>
    <row r="117" s="1" customFormat="1" ht="30" customHeight="1" x14ac:dyDescent="0.3"/>
    <row r="118" s="1" customFormat="1" ht="30" customHeight="1" x14ac:dyDescent="0.3"/>
    <row r="119" s="1" customFormat="1" ht="30" customHeight="1" x14ac:dyDescent="0.3"/>
    <row r="120" s="1" customFormat="1" ht="30" customHeight="1" x14ac:dyDescent="0.3"/>
    <row r="121" s="1" customFormat="1" ht="30" customHeight="1" x14ac:dyDescent="0.3"/>
    <row r="122" s="1" customFormat="1" ht="30" customHeight="1" x14ac:dyDescent="0.3"/>
    <row r="123" s="1" customFormat="1" ht="30" customHeight="1" x14ac:dyDescent="0.3"/>
    <row r="124" s="1" customFormat="1" ht="30" customHeight="1" x14ac:dyDescent="0.3"/>
    <row r="125" s="1" customFormat="1" ht="30" customHeight="1" x14ac:dyDescent="0.3"/>
    <row r="126" s="1" customFormat="1" ht="30" customHeight="1" x14ac:dyDescent="0.3"/>
    <row r="127" s="1" customFormat="1" ht="30" customHeight="1" x14ac:dyDescent="0.3"/>
    <row r="128" s="1" customFormat="1" ht="30" customHeight="1" x14ac:dyDescent="0.3"/>
    <row r="129" spans="1:9" s="1" customFormat="1" ht="30" customHeight="1" x14ac:dyDescent="0.3"/>
    <row r="130" spans="1:9" s="1" customFormat="1" ht="30" customHeight="1" x14ac:dyDescent="0.3"/>
    <row r="131" spans="1:9" s="1" customFormat="1" ht="30" customHeight="1" x14ac:dyDescent="0.3"/>
    <row r="132" spans="1:9" s="1" customFormat="1" ht="30" customHeight="1" x14ac:dyDescent="0.3"/>
    <row r="133" spans="1:9" s="1" customFormat="1" ht="30" customHeight="1" x14ac:dyDescent="0.3"/>
    <row r="134" spans="1:9" x14ac:dyDescent="0.3">
      <c r="A134" s="1"/>
      <c r="C134" s="1"/>
      <c r="I134" s="1"/>
    </row>
  </sheetData>
  <pageMargins left="0.7" right="0.7" top="0.75" bottom="0.75" header="0.3" footer="0.3"/>
  <pageSetup orientation="portrait" horizontalDpi="4294967293" r:id="rId1"/>
  <tableParts count="22">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E9490942-5BC3-4004-8D42-BF85B357FB4D}">
  <ds:schemaRefs>
    <ds:schemaRef ds:uri="http://schemas.microsoft.com/sharepoint/v3/contenttype/forms"/>
  </ds:schemaRefs>
</ds:datastoreItem>
</file>

<file path=customXml/itemProps2.xml><?xml version="1.0" encoding="utf-8"?>
<ds:datastoreItem xmlns:ds="http://schemas.openxmlformats.org/officeDocument/2006/customXml" ds:itemID="{BEBF7304-54E1-4CF3-A3A7-14959026B62F}">
  <ds:schemaRefs>
    <ds:schemaRef ds:uri="http://schemas.microsoft.com/DataMashup"/>
  </ds:schemaRefs>
</ds:datastoreItem>
</file>

<file path=customXml/itemProps3.xml><?xml version="1.0" encoding="utf-8"?>
<ds:datastoreItem xmlns:ds="http://schemas.openxmlformats.org/officeDocument/2006/customXml" ds:itemID="{B1888491-BD7C-44D0-A36A-F0878FCA74B5}"/>
</file>

<file path=customXml/itemProps4.xml><?xml version="1.0" encoding="utf-8"?>
<ds:datastoreItem xmlns:ds="http://schemas.openxmlformats.org/officeDocument/2006/customXml" ds:itemID="{8B9005D8-8CDD-4126-8B6E-EFFE59471230}">
  <ds:schemaRefs>
    <ds:schemaRef ds:uri="http://schemas.microsoft.com/office/2006/metadata/properties"/>
    <ds:schemaRef ds:uri="http://schemas.microsoft.com/office/2006/documentManagement/types"/>
    <ds:schemaRef ds:uri="146b418b-3f89-4621-81c4-06f187930a93"/>
    <ds:schemaRef ds:uri="http://purl.org/dc/terms/"/>
    <ds:schemaRef ds:uri="http://schemas.openxmlformats.org/package/2006/metadata/core-properties"/>
    <ds:schemaRef ds:uri="http://purl.org/dc/elements/1.1/"/>
    <ds:schemaRef ds:uri="http://www.w3.org/XML/1998/namespace"/>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INSTRUCTIVO</vt:lpstr>
      <vt:lpstr>inventario activos</vt:lpstr>
      <vt:lpstr>caracterizacion documental</vt:lpstr>
      <vt:lpstr>Datos</vt:lpstr>
      <vt:lpstr>'caracterizacion documental'!Área_de_impresión</vt:lpstr>
      <vt:lpstr>'inventario activos'!Área_de_impresión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dc:creator>
  <cp:lastModifiedBy>Aida Yolima Zarate Aguillon</cp:lastModifiedBy>
  <cp:revision/>
  <cp:lastPrinted>2026-03-04T23:27:55Z</cp:lastPrinted>
  <dcterms:created xsi:type="dcterms:W3CDTF">2021-01-25T13:12:11Z</dcterms:created>
  <dcterms:modified xsi:type="dcterms:W3CDTF">2026-03-04T23:27:59Z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0x0101004698C21ADF809643BDA9225112B63919</vt:lpwstr>
  </property>
  <property fmtid="{D5CDD505-2E9C-101B-9397-08002B2CF9AE}" pid="3" name="MSIP_Label_5fac521f-e930-485b-97f4-efbe7db8e98f_Enabled">
    <vt:lpwstr>true</vt:lpwstr>
  </property>
  <property fmtid="{D5CDD505-2E9C-101B-9397-08002B2CF9AE}" pid="4" name="MSIP_Label_5fac521f-e930-485b-97f4-efbe7db8e98f_SetDate">
    <vt:lpwstr>2022-12-07T19:46:22Z</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iteId">
    <vt:lpwstr>9ecb216e-449b-4584-bc82-26bce78574fb</vt:lpwstr>
  </property>
  <property fmtid="{D5CDD505-2E9C-101B-9397-08002B2CF9AE}" pid="8" name="MSIP_Label_5fac521f-e930-485b-97f4-efbe7db8e98f_ActionId">
    <vt:lpwstr>c201421b-d103-4d30-b445-36bf8b253bf1</vt:lpwstr>
  </property>
  <property fmtid="{D5CDD505-2E9C-101B-9397-08002B2CF9AE}" pid="9" name="MSIP_Label_5fac521f-e930-485b-97f4-efbe7db8e98f_ContentBits">
    <vt:lpwstr>0</vt:lpwstr>
  </property>
</Properties>
</file>